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329"/>
  <workbookPr defaultThemeVersion="124226"/>
  <mc:AlternateContent xmlns:mc="http://schemas.openxmlformats.org/markup-compatibility/2006">
    <mc:Choice Requires="x15">
      <x15ac:absPath xmlns:x15ac="http://schemas.microsoft.com/office/spreadsheetml/2010/11/ac" url="\\ous-ts01\personal$\Rasma.Berga\Desktop\Rasma\mazie iepirkumi\kudras 19 stavvadi\"/>
    </mc:Choice>
  </mc:AlternateContent>
  <bookViews>
    <workbookView xWindow="0" yWindow="0" windowWidth="28800" windowHeight="12360"/>
  </bookViews>
  <sheets>
    <sheet name="Kūdras 19" sheetId="2" r:id="rId1"/>
  </sheets>
  <calcPr calcId="162913"/>
</workbook>
</file>

<file path=xl/calcChain.xml><?xml version="1.0" encoding="utf-8"?>
<calcChain xmlns="http://schemas.openxmlformats.org/spreadsheetml/2006/main">
  <c r="L21" i="2" l="1"/>
  <c r="N21" i="2"/>
  <c r="O21" i="2"/>
  <c r="L22" i="2"/>
  <c r="N22" i="2"/>
  <c r="O22" i="2"/>
  <c r="L23" i="2"/>
  <c r="N23" i="2"/>
  <c r="O23" i="2"/>
  <c r="L24" i="2"/>
  <c r="M24" i="2"/>
  <c r="P24" i="2" s="1"/>
  <c r="N24" i="2"/>
  <c r="O24" i="2"/>
  <c r="L25" i="2"/>
  <c r="N25" i="2"/>
  <c r="O25" i="2"/>
  <c r="L26" i="2"/>
  <c r="N26" i="2"/>
  <c r="O26" i="2"/>
  <c r="L27" i="2"/>
  <c r="N27" i="2"/>
  <c r="O27" i="2"/>
  <c r="L28" i="2"/>
  <c r="N28" i="2"/>
  <c r="O28" i="2"/>
  <c r="L29" i="2"/>
  <c r="N29" i="2"/>
  <c r="O29" i="2"/>
  <c r="L30" i="2"/>
  <c r="N30" i="2"/>
  <c r="O30" i="2"/>
  <c r="L31" i="2"/>
  <c r="N31" i="2"/>
  <c r="O31" i="2"/>
  <c r="L32" i="2"/>
  <c r="M32" i="2"/>
  <c r="P32" i="2" s="1"/>
  <c r="N32" i="2"/>
  <c r="O32" i="2"/>
  <c r="L33" i="2"/>
  <c r="N33" i="2"/>
  <c r="O33" i="2"/>
  <c r="L34" i="2"/>
  <c r="N34" i="2"/>
  <c r="O34" i="2"/>
  <c r="L35" i="2"/>
  <c r="N35" i="2"/>
  <c r="O35" i="2"/>
  <c r="L36" i="2"/>
  <c r="N36" i="2"/>
  <c r="O36" i="2"/>
  <c r="L37" i="2"/>
  <c r="N37" i="2"/>
  <c r="O37" i="2"/>
  <c r="L38" i="2"/>
  <c r="N38" i="2"/>
  <c r="O38" i="2"/>
  <c r="L40" i="2"/>
  <c r="N40" i="2"/>
  <c r="O40" i="2"/>
  <c r="L41" i="2"/>
  <c r="N41" i="2"/>
  <c r="O41" i="2"/>
  <c r="L42" i="2"/>
  <c r="N42" i="2"/>
  <c r="O42" i="2"/>
  <c r="L43" i="2"/>
  <c r="N43" i="2"/>
  <c r="O43" i="2"/>
  <c r="L44" i="2"/>
  <c r="N44" i="2"/>
  <c r="O44" i="2"/>
  <c r="L45" i="2"/>
  <c r="N45" i="2"/>
  <c r="O45" i="2"/>
  <c r="L46" i="2"/>
  <c r="N46" i="2"/>
  <c r="O46" i="2"/>
  <c r="L47" i="2"/>
  <c r="N47" i="2"/>
  <c r="O47" i="2"/>
  <c r="L48" i="2"/>
  <c r="N48" i="2"/>
  <c r="O48" i="2"/>
  <c r="L49" i="2"/>
  <c r="N49" i="2"/>
  <c r="O49" i="2"/>
  <c r="L50" i="2"/>
  <c r="N50" i="2"/>
  <c r="O50" i="2"/>
  <c r="L51" i="2"/>
  <c r="N51" i="2"/>
  <c r="O51" i="2"/>
  <c r="L52" i="2"/>
  <c r="N52" i="2"/>
  <c r="O52" i="2"/>
  <c r="L53" i="2"/>
  <c r="N53" i="2"/>
  <c r="O53" i="2"/>
  <c r="L54" i="2"/>
  <c r="N54" i="2"/>
  <c r="O54" i="2"/>
  <c r="L55" i="2"/>
  <c r="N55" i="2"/>
  <c r="O55" i="2"/>
  <c r="L56" i="2"/>
  <c r="N56" i="2"/>
  <c r="O56" i="2"/>
  <c r="L57" i="2"/>
  <c r="N57" i="2"/>
  <c r="O57" i="2"/>
  <c r="L58" i="2"/>
  <c r="N58" i="2"/>
  <c r="O58" i="2"/>
  <c r="L59" i="2"/>
  <c r="N59" i="2"/>
  <c r="O59" i="2"/>
  <c r="L60" i="2"/>
  <c r="N60" i="2"/>
  <c r="O60" i="2"/>
  <c r="L61" i="2"/>
  <c r="N61" i="2"/>
  <c r="O61" i="2"/>
  <c r="L62" i="2"/>
  <c r="N62" i="2"/>
  <c r="O62" i="2"/>
  <c r="L63" i="2"/>
  <c r="N63" i="2"/>
  <c r="O63" i="2"/>
  <c r="L65" i="2"/>
  <c r="N65" i="2"/>
  <c r="O65" i="2"/>
  <c r="L66" i="2"/>
  <c r="N66" i="2"/>
  <c r="O66" i="2"/>
  <c r="K67" i="2"/>
  <c r="L67" i="2"/>
  <c r="N67" i="2"/>
  <c r="O67" i="2"/>
  <c r="L68" i="2"/>
  <c r="N68" i="2"/>
  <c r="O68" i="2"/>
  <c r="L69" i="2"/>
  <c r="N69" i="2"/>
  <c r="O69" i="2"/>
  <c r="L70" i="2"/>
  <c r="N70" i="2"/>
  <c r="O70" i="2"/>
  <c r="L71" i="2"/>
  <c r="N71" i="2"/>
  <c r="O71" i="2"/>
  <c r="K72" i="2"/>
  <c r="L72" i="2"/>
  <c r="N72" i="2"/>
  <c r="O72" i="2"/>
  <c r="L73" i="2"/>
  <c r="N73" i="2"/>
  <c r="O73" i="2"/>
  <c r="K75" i="2"/>
  <c r="L75" i="2"/>
  <c r="M75" i="2"/>
  <c r="N75" i="2"/>
  <c r="O75" i="2"/>
  <c r="L76" i="2"/>
  <c r="N76" i="2"/>
  <c r="O76" i="2"/>
  <c r="L77" i="2"/>
  <c r="N77" i="2"/>
  <c r="O77" i="2"/>
  <c r="L78" i="2"/>
  <c r="N78" i="2"/>
  <c r="O78" i="2"/>
  <c r="L79" i="2"/>
  <c r="N79" i="2"/>
  <c r="O79" i="2"/>
  <c r="L80" i="2"/>
  <c r="N80" i="2"/>
  <c r="O80" i="2"/>
  <c r="L81" i="2"/>
  <c r="N81" i="2"/>
  <c r="O81" i="2"/>
  <c r="L82" i="2"/>
  <c r="N82" i="2"/>
  <c r="O82" i="2"/>
  <c r="L83" i="2"/>
  <c r="N83" i="2"/>
  <c r="O83" i="2"/>
  <c r="L84" i="2"/>
  <c r="N84" i="2"/>
  <c r="O84" i="2"/>
  <c r="L85" i="2"/>
  <c r="M85" i="2"/>
  <c r="N85" i="2"/>
  <c r="O85" i="2"/>
  <c r="L86" i="2"/>
  <c r="N86" i="2"/>
  <c r="O86" i="2"/>
  <c r="L87" i="2"/>
  <c r="N87" i="2"/>
  <c r="O87" i="2"/>
  <c r="L88" i="2"/>
  <c r="N88" i="2"/>
  <c r="O88" i="2"/>
  <c r="K89" i="2"/>
  <c r="L89" i="2"/>
  <c r="N89" i="2"/>
  <c r="O89" i="2"/>
  <c r="L90" i="2"/>
  <c r="N90" i="2"/>
  <c r="O90" i="2"/>
  <c r="L92" i="2"/>
  <c r="N92" i="2"/>
  <c r="O92" i="2"/>
  <c r="L93" i="2"/>
  <c r="N93" i="2"/>
  <c r="O93" i="2"/>
  <c r="L94" i="2"/>
  <c r="N94" i="2"/>
  <c r="O94" i="2"/>
  <c r="L95" i="2"/>
  <c r="N95" i="2"/>
  <c r="O95" i="2"/>
  <c r="L96" i="2"/>
  <c r="N96" i="2"/>
  <c r="O96" i="2"/>
  <c r="L97" i="2"/>
  <c r="N97" i="2"/>
  <c r="O97" i="2"/>
  <c r="L98" i="2"/>
  <c r="N98" i="2"/>
  <c r="O98" i="2"/>
  <c r="L99" i="2"/>
  <c r="M99" i="2"/>
  <c r="N99" i="2"/>
  <c r="O99" i="2"/>
  <c r="L100" i="2"/>
  <c r="N100" i="2"/>
  <c r="O100" i="2"/>
  <c r="L101" i="2"/>
  <c r="N101" i="2"/>
  <c r="O101" i="2"/>
  <c r="L102" i="2"/>
  <c r="N102" i="2"/>
  <c r="O102" i="2"/>
  <c r="L103" i="2"/>
  <c r="N103" i="2"/>
  <c r="O103" i="2"/>
  <c r="L104" i="2"/>
  <c r="N104" i="2"/>
  <c r="O104" i="2"/>
  <c r="L105" i="2"/>
  <c r="N105" i="2"/>
  <c r="O105" i="2"/>
  <c r="L106" i="2"/>
  <c r="N106" i="2"/>
  <c r="O106" i="2"/>
  <c r="L107" i="2"/>
  <c r="M107" i="2"/>
  <c r="N107" i="2"/>
  <c r="O107" i="2"/>
  <c r="L108" i="2"/>
  <c r="N108" i="2"/>
  <c r="O108" i="2"/>
  <c r="L110" i="2"/>
  <c r="N110" i="2"/>
  <c r="O110" i="2"/>
  <c r="L111" i="2"/>
  <c r="N111" i="2"/>
  <c r="O111" i="2"/>
  <c r="K112" i="2"/>
  <c r="L112" i="2"/>
  <c r="N112" i="2"/>
  <c r="O112" i="2"/>
  <c r="L113" i="2"/>
  <c r="N113" i="2"/>
  <c r="O113" i="2"/>
  <c r="L114" i="2"/>
  <c r="N114" i="2"/>
  <c r="O114" i="2"/>
  <c r="L115" i="2"/>
  <c r="N115" i="2"/>
  <c r="O115" i="2"/>
  <c r="L116" i="2"/>
  <c r="M116" i="2"/>
  <c r="P116" i="2" s="1"/>
  <c r="N116" i="2"/>
  <c r="O116" i="2"/>
  <c r="L117" i="2"/>
  <c r="N117" i="2"/>
  <c r="O117" i="2"/>
  <c r="L118" i="2"/>
  <c r="N118" i="2"/>
  <c r="O118" i="2"/>
  <c r="L119" i="2"/>
  <c r="N119" i="2"/>
  <c r="O119" i="2"/>
  <c r="L120" i="2"/>
  <c r="N120" i="2"/>
  <c r="O120" i="2"/>
  <c r="L121" i="2"/>
  <c r="N121" i="2"/>
  <c r="O121" i="2"/>
  <c r="L122" i="2"/>
  <c r="N122" i="2"/>
  <c r="O122" i="2"/>
  <c r="L123" i="2"/>
  <c r="N123" i="2"/>
  <c r="O123" i="2"/>
  <c r="L124" i="2"/>
  <c r="N124" i="2"/>
  <c r="O124" i="2"/>
  <c r="L125" i="2"/>
  <c r="N125" i="2"/>
  <c r="O125" i="2"/>
  <c r="L127" i="2"/>
  <c r="N127" i="2"/>
  <c r="O127" i="2"/>
  <c r="L128" i="2"/>
  <c r="N128" i="2"/>
  <c r="O128" i="2"/>
  <c r="L129" i="2"/>
  <c r="N129" i="2"/>
  <c r="O129" i="2"/>
  <c r="L130" i="2"/>
  <c r="N130" i="2"/>
  <c r="O130" i="2"/>
  <c r="O20" i="2"/>
  <c r="N20" i="2"/>
  <c r="L20" i="2"/>
  <c r="H128" i="2"/>
  <c r="H129" i="2"/>
  <c r="M129" i="2" s="1"/>
  <c r="H130" i="2"/>
  <c r="M130" i="2" s="1"/>
  <c r="H127" i="2"/>
  <c r="M127" i="2" s="1"/>
  <c r="H111" i="2"/>
  <c r="H112" i="2"/>
  <c r="M112" i="2" s="1"/>
  <c r="P112" i="2" s="1"/>
  <c r="H113" i="2"/>
  <c r="K113" i="2" s="1"/>
  <c r="H114" i="2"/>
  <c r="M114" i="2" s="1"/>
  <c r="P114" i="2" s="1"/>
  <c r="H115" i="2"/>
  <c r="H116" i="2"/>
  <c r="K116" i="2" s="1"/>
  <c r="H117" i="2"/>
  <c r="K117" i="2" s="1"/>
  <c r="H118" i="2"/>
  <c r="M118" i="2" s="1"/>
  <c r="P118" i="2" s="1"/>
  <c r="H119" i="2"/>
  <c r="H120" i="2"/>
  <c r="M120" i="2" s="1"/>
  <c r="H121" i="2"/>
  <c r="K121" i="2" s="1"/>
  <c r="H122" i="2"/>
  <c r="K122" i="2" s="1"/>
  <c r="H123" i="2"/>
  <c r="M123" i="2" s="1"/>
  <c r="H124" i="2"/>
  <c r="K124" i="2" s="1"/>
  <c r="H125" i="2"/>
  <c r="M125" i="2" s="1"/>
  <c r="H110" i="2"/>
  <c r="K110" i="2" s="1"/>
  <c r="H93" i="2"/>
  <c r="H94" i="2"/>
  <c r="K94" i="2" s="1"/>
  <c r="H95" i="2"/>
  <c r="M95" i="2" s="1"/>
  <c r="H96" i="2"/>
  <c r="K96" i="2" s="1"/>
  <c r="H97" i="2"/>
  <c r="H98" i="2"/>
  <c r="M98" i="2" s="1"/>
  <c r="P98" i="2" s="1"/>
  <c r="H99" i="2"/>
  <c r="K99" i="2" s="1"/>
  <c r="H100" i="2"/>
  <c r="M100" i="2" s="1"/>
  <c r="P100" i="2" s="1"/>
  <c r="H101" i="2"/>
  <c r="H102" i="2"/>
  <c r="K102" i="2" s="1"/>
  <c r="H103" i="2"/>
  <c r="M103" i="2" s="1"/>
  <c r="H104" i="2"/>
  <c r="K104" i="2" s="1"/>
  <c r="H105" i="2"/>
  <c r="H106" i="2"/>
  <c r="M106" i="2" s="1"/>
  <c r="P106" i="2" s="1"/>
  <c r="H107" i="2"/>
  <c r="K107" i="2" s="1"/>
  <c r="H108" i="2"/>
  <c r="M108" i="2" s="1"/>
  <c r="P108" i="2" s="1"/>
  <c r="H92" i="2"/>
  <c r="H77" i="2"/>
  <c r="K77" i="2" s="1"/>
  <c r="H78" i="2"/>
  <c r="M78" i="2" s="1"/>
  <c r="P78" i="2" s="1"/>
  <c r="H79" i="2"/>
  <c r="K79" i="2" s="1"/>
  <c r="H80" i="2"/>
  <c r="K80" i="2" s="1"/>
  <c r="H81" i="2"/>
  <c r="M81" i="2" s="1"/>
  <c r="H82" i="2"/>
  <c r="K82" i="2" s="1"/>
  <c r="H83" i="2"/>
  <c r="M83" i="2" s="1"/>
  <c r="H84" i="2"/>
  <c r="M84" i="2" s="1"/>
  <c r="P84" i="2" s="1"/>
  <c r="H85" i="2"/>
  <c r="K85" i="2" s="1"/>
  <c r="H86" i="2"/>
  <c r="M86" i="2" s="1"/>
  <c r="H87" i="2"/>
  <c r="K87" i="2" s="1"/>
  <c r="H88" i="2"/>
  <c r="K88" i="2" s="1"/>
  <c r="H89" i="2"/>
  <c r="M89" i="2" s="1"/>
  <c r="H90" i="2"/>
  <c r="K90" i="2" s="1"/>
  <c r="H76" i="2"/>
  <c r="M76" i="2" s="1"/>
  <c r="P76" i="2" s="1"/>
  <c r="H66" i="2"/>
  <c r="K66" i="2" s="1"/>
  <c r="H67" i="2"/>
  <c r="M67" i="2" s="1"/>
  <c r="H68" i="2"/>
  <c r="K68" i="2" s="1"/>
  <c r="H69" i="2"/>
  <c r="M69" i="2" s="1"/>
  <c r="H70" i="2"/>
  <c r="K70" i="2" s="1"/>
  <c r="H71" i="2"/>
  <c r="M71" i="2" s="1"/>
  <c r="H72" i="2"/>
  <c r="M72" i="2" s="1"/>
  <c r="H73" i="2"/>
  <c r="K73" i="2" s="1"/>
  <c r="H74" i="2"/>
  <c r="H65" i="2"/>
  <c r="K65" i="2" s="1"/>
  <c r="H41" i="2"/>
  <c r="M41" i="2" s="1"/>
  <c r="H42" i="2"/>
  <c r="M42" i="2" s="1"/>
  <c r="P42" i="2" s="1"/>
  <c r="H43" i="2"/>
  <c r="H44" i="2"/>
  <c r="M44" i="2" s="1"/>
  <c r="P44" i="2" s="1"/>
  <c r="H45" i="2"/>
  <c r="K45" i="2" s="1"/>
  <c r="H46" i="2"/>
  <c r="K46" i="2" s="1"/>
  <c r="H47" i="2"/>
  <c r="H48" i="2"/>
  <c r="K48" i="2" s="1"/>
  <c r="H49" i="2"/>
  <c r="M49" i="2" s="1"/>
  <c r="H50" i="2"/>
  <c r="M50" i="2" s="1"/>
  <c r="P50" i="2" s="1"/>
  <c r="H51" i="2"/>
  <c r="H52" i="2"/>
  <c r="M52" i="2" s="1"/>
  <c r="H53" i="2"/>
  <c r="K53" i="2" s="1"/>
  <c r="H54" i="2"/>
  <c r="K54" i="2" s="1"/>
  <c r="H55" i="2"/>
  <c r="H56" i="2"/>
  <c r="K56" i="2" s="1"/>
  <c r="H57" i="2"/>
  <c r="M57" i="2" s="1"/>
  <c r="H58" i="2"/>
  <c r="M58" i="2" s="1"/>
  <c r="P58" i="2" s="1"/>
  <c r="H59" i="2"/>
  <c r="H60" i="2"/>
  <c r="M60" i="2" s="1"/>
  <c r="P60" i="2" s="1"/>
  <c r="H61" i="2"/>
  <c r="K61" i="2" s="1"/>
  <c r="H62" i="2"/>
  <c r="K62" i="2" s="1"/>
  <c r="H63" i="2"/>
  <c r="H40" i="2"/>
  <c r="K40" i="2" s="1"/>
  <c r="H21" i="2"/>
  <c r="K21" i="2" s="1"/>
  <c r="H22" i="2"/>
  <c r="M22" i="2" s="1"/>
  <c r="P22" i="2" s="1"/>
  <c r="H23" i="2"/>
  <c r="H24" i="2"/>
  <c r="K24" i="2" s="1"/>
  <c r="H25" i="2"/>
  <c r="M25" i="2" s="1"/>
  <c r="H26" i="2"/>
  <c r="K26" i="2" s="1"/>
  <c r="H27" i="2"/>
  <c r="H28" i="2"/>
  <c r="M28" i="2" s="1"/>
  <c r="H29" i="2"/>
  <c r="K29" i="2" s="1"/>
  <c r="H30" i="2"/>
  <c r="M30" i="2" s="1"/>
  <c r="P30" i="2" s="1"/>
  <c r="H31" i="2"/>
  <c r="H32" i="2"/>
  <c r="K32" i="2" s="1"/>
  <c r="H33" i="2"/>
  <c r="M33" i="2" s="1"/>
  <c r="H34" i="2"/>
  <c r="K34" i="2" s="1"/>
  <c r="H35" i="2"/>
  <c r="H36" i="2"/>
  <c r="M36" i="2" s="1"/>
  <c r="H37" i="2"/>
  <c r="K37" i="2" s="1"/>
  <c r="H38" i="2"/>
  <c r="M38" i="2" s="1"/>
  <c r="P38" i="2" s="1"/>
  <c r="K50" i="2" l="1"/>
  <c r="M46" i="2"/>
  <c r="P46" i="2" s="1"/>
  <c r="P86" i="2"/>
  <c r="P95" i="2"/>
  <c r="P130" i="2"/>
  <c r="M122" i="2"/>
  <c r="P122" i="2" s="1"/>
  <c r="K106" i="2"/>
  <c r="K98" i="2"/>
  <c r="P75" i="2"/>
  <c r="K33" i="2"/>
  <c r="K25" i="2"/>
  <c r="P36" i="2"/>
  <c r="P28" i="2"/>
  <c r="P52" i="2"/>
  <c r="K130" i="2"/>
  <c r="K123" i="2"/>
  <c r="O131" i="2"/>
  <c r="O134" i="2" s="1"/>
  <c r="M102" i="2"/>
  <c r="P102" i="2" s="1"/>
  <c r="M94" i="2"/>
  <c r="P94" i="2" s="1"/>
  <c r="K81" i="2"/>
  <c r="M77" i="2"/>
  <c r="K58" i="2"/>
  <c r="M54" i="2"/>
  <c r="P54" i="2" s="1"/>
  <c r="K42" i="2"/>
  <c r="M37" i="2"/>
  <c r="P37" i="2" s="1"/>
  <c r="M29" i="2"/>
  <c r="M21" i="2"/>
  <c r="K127" i="2"/>
  <c r="M62" i="2"/>
  <c r="P62" i="2" s="1"/>
  <c r="M113" i="2"/>
  <c r="K103" i="2"/>
  <c r="K95" i="2"/>
  <c r="K76" i="2"/>
  <c r="M73" i="2"/>
  <c r="K36" i="2"/>
  <c r="K28" i="2"/>
  <c r="K31" i="2"/>
  <c r="M31" i="2"/>
  <c r="K23" i="2"/>
  <c r="M23" i="2"/>
  <c r="P23" i="2" s="1"/>
  <c r="K59" i="2"/>
  <c r="M59" i="2"/>
  <c r="M51" i="2"/>
  <c r="K51" i="2"/>
  <c r="M47" i="2"/>
  <c r="K47" i="2"/>
  <c r="M43" i="2"/>
  <c r="P43" i="2" s="1"/>
  <c r="K43" i="2"/>
  <c r="M92" i="2"/>
  <c r="P92" i="2" s="1"/>
  <c r="K92" i="2"/>
  <c r="M105" i="2"/>
  <c r="K105" i="2"/>
  <c r="K101" i="2"/>
  <c r="M101" i="2"/>
  <c r="P101" i="2" s="1"/>
  <c r="M97" i="2"/>
  <c r="P97" i="2" s="1"/>
  <c r="K97" i="2"/>
  <c r="K93" i="2"/>
  <c r="M93" i="2"/>
  <c r="P93" i="2" s="1"/>
  <c r="K119" i="2"/>
  <c r="M119" i="2"/>
  <c r="P119" i="2" s="1"/>
  <c r="K115" i="2"/>
  <c r="M115" i="2"/>
  <c r="M111" i="2"/>
  <c r="P111" i="2" s="1"/>
  <c r="K111" i="2"/>
  <c r="K128" i="2"/>
  <c r="M128" i="2"/>
  <c r="P128" i="2" s="1"/>
  <c r="M88" i="2"/>
  <c r="P88" i="2" s="1"/>
  <c r="K84" i="2"/>
  <c r="M35" i="2"/>
  <c r="K35" i="2"/>
  <c r="M27" i="2"/>
  <c r="P27" i="2" s="1"/>
  <c r="K27" i="2"/>
  <c r="M55" i="2"/>
  <c r="K55" i="2"/>
  <c r="P121" i="2"/>
  <c r="P115" i="2"/>
  <c r="M80" i="2"/>
  <c r="P80" i="2" s="1"/>
  <c r="M66" i="2"/>
  <c r="P66" i="2" s="1"/>
  <c r="K63" i="2"/>
  <c r="M63" i="2"/>
  <c r="P72" i="2"/>
  <c r="K129" i="2"/>
  <c r="P127" i="2"/>
  <c r="K125" i="2"/>
  <c r="M124" i="2"/>
  <c r="P124" i="2" s="1"/>
  <c r="P123" i="2"/>
  <c r="M121" i="2"/>
  <c r="N131" i="2"/>
  <c r="N133" i="2" s="1"/>
  <c r="K118" i="2"/>
  <c r="K114" i="2"/>
  <c r="M110" i="2"/>
  <c r="P110" i="2" s="1"/>
  <c r="K108" i="2"/>
  <c r="M104" i="2"/>
  <c r="P104" i="2" s="1"/>
  <c r="P103" i="2"/>
  <c r="K100" i="2"/>
  <c r="M96" i="2"/>
  <c r="P96" i="2" s="1"/>
  <c r="M90" i="2"/>
  <c r="P90" i="2" s="1"/>
  <c r="P89" i="2"/>
  <c r="M87" i="2"/>
  <c r="P87" i="2" s="1"/>
  <c r="K86" i="2"/>
  <c r="K83" i="2"/>
  <c r="M82" i="2"/>
  <c r="P82" i="2" s="1"/>
  <c r="P81" i="2"/>
  <c r="M79" i="2"/>
  <c r="P79" i="2" s="1"/>
  <c r="K78" i="2"/>
  <c r="K71" i="2"/>
  <c r="K69" i="2"/>
  <c r="M68" i="2"/>
  <c r="P68" i="2" s="1"/>
  <c r="P67" i="2"/>
  <c r="M65" i="2"/>
  <c r="P65" i="2" s="1"/>
  <c r="P63" i="2"/>
  <c r="M61" i="2"/>
  <c r="P61" i="2" s="1"/>
  <c r="K60" i="2"/>
  <c r="K57" i="2"/>
  <c r="M56" i="2"/>
  <c r="P56" i="2" s="1"/>
  <c r="P55" i="2"/>
  <c r="M53" i="2"/>
  <c r="P53" i="2" s="1"/>
  <c r="K52" i="2"/>
  <c r="K49" i="2"/>
  <c r="M48" i="2"/>
  <c r="P48" i="2" s="1"/>
  <c r="P47" i="2"/>
  <c r="M45" i="2"/>
  <c r="P45" i="2" s="1"/>
  <c r="K44" i="2"/>
  <c r="K41" i="2"/>
  <c r="M40" i="2"/>
  <c r="P40" i="2" s="1"/>
  <c r="K38" i="2"/>
  <c r="M34" i="2"/>
  <c r="P34" i="2" s="1"/>
  <c r="P33" i="2"/>
  <c r="K30" i="2"/>
  <c r="M26" i="2"/>
  <c r="P26" i="2" s="1"/>
  <c r="P25" i="2"/>
  <c r="K22" i="2"/>
  <c r="P129" i="2"/>
  <c r="P125" i="2"/>
  <c r="P105" i="2"/>
  <c r="P83" i="2"/>
  <c r="P71" i="2"/>
  <c r="P69" i="2"/>
  <c r="P57" i="2"/>
  <c r="P49" i="2"/>
  <c r="P41" i="2"/>
  <c r="P35" i="2"/>
  <c r="P31" i="2"/>
  <c r="P113" i="2"/>
  <c r="P107" i="2"/>
  <c r="P99" i="2"/>
  <c r="P85" i="2"/>
  <c r="P77" i="2"/>
  <c r="P73" i="2"/>
  <c r="P59" i="2"/>
  <c r="P51" i="2"/>
  <c r="P29" i="2"/>
  <c r="P21" i="2"/>
  <c r="L131" i="2"/>
  <c r="M117" i="2"/>
  <c r="P117" i="2" s="1"/>
  <c r="M70" i="2"/>
  <c r="P70" i="2" s="1"/>
  <c r="K120" i="2"/>
  <c r="P120" i="2"/>
  <c r="H20" i="2"/>
  <c r="N134" i="2" l="1"/>
  <c r="M20" i="2"/>
  <c r="K20" i="2"/>
  <c r="P133" i="2"/>
  <c r="P20" i="2" l="1"/>
  <c r="P131" i="2" s="1"/>
  <c r="M131" i="2"/>
  <c r="M132" i="2" s="1"/>
  <c r="P132" i="2" s="1"/>
  <c r="P134" i="2" s="1"/>
  <c r="P135" i="2" s="1"/>
  <c r="M134" i="2" l="1"/>
  <c r="P136" i="2"/>
</calcChain>
</file>

<file path=xl/sharedStrings.xml><?xml version="1.0" encoding="utf-8"?>
<sst xmlns="http://schemas.openxmlformats.org/spreadsheetml/2006/main" count="301" uniqueCount="122">
  <si>
    <t>m</t>
  </si>
  <si>
    <t>gab.</t>
  </si>
  <si>
    <t>Ugunsdrošas putas vai hermētiķis</t>
  </si>
  <si>
    <t>Kapara caurules veidgabali</t>
  </si>
  <si>
    <t>Komunikāciju šahtu atvēršana/aizvēršana</t>
  </si>
  <si>
    <t>vieta</t>
  </si>
  <si>
    <t>Stāvvadu zemēšana</t>
  </si>
  <si>
    <t>Sistēmas hidrauliskā pārbaude</t>
  </si>
  <si>
    <t>kompl.</t>
  </si>
  <si>
    <t xml:space="preserve">Aizpilda pretendents </t>
  </si>
  <si>
    <t>Tehniskās specifikācijas</t>
  </si>
  <si>
    <t>Izpildītājs:</t>
  </si>
  <si>
    <t>Tehniskajā specifikācijā norādīto materiālu nosaukumi un marķējumi ir sniegti ar mērķi, norādīt materiāliem noteiktās tehniskās prasības. Pretendents, gatavojot savu piedāvājumu, var balstīties uz citiem ekvivalentiem  (līdzvērtīgiem)  materiāliem, kas pēc savas kvalitātes un lietošanas īpašībām ir ekvivalenti tehniskajās specifikācijās norādītajam.</t>
  </si>
  <si>
    <t>Nr.p.k.</t>
  </si>
  <si>
    <t>Daudzums</t>
  </si>
  <si>
    <t>Vienības izmaksas</t>
  </si>
  <si>
    <t>Kopā uz visu apjomu</t>
  </si>
  <si>
    <t>Laika norma, c/st.</t>
  </si>
  <si>
    <t>Darba samaksas likme, EUR/st.</t>
  </si>
  <si>
    <t>Darba alga, EUR</t>
  </si>
  <si>
    <t>Materiāli, EUR</t>
  </si>
  <si>
    <t>Mehānismi, EUR</t>
  </si>
  <si>
    <t>Darbietilpība, c/st.</t>
  </si>
  <si>
    <t>Summa, EUR</t>
  </si>
  <si>
    <t>Transporta un būvgružu deponēšanas izmaksas</t>
  </si>
  <si>
    <t>Darba nosaukums</t>
  </si>
  <si>
    <t>Kopā</t>
  </si>
  <si>
    <t>DN32</t>
  </si>
  <si>
    <t>DN40</t>
  </si>
  <si>
    <t>DN50</t>
  </si>
  <si>
    <t>DN25</t>
  </si>
  <si>
    <t>DN20</t>
  </si>
  <si>
    <t>DN15</t>
  </si>
  <si>
    <t>Pieslēgums pie ievada</t>
  </si>
  <si>
    <t>DN100</t>
  </si>
  <si>
    <t>PP kanalizācijas caurules veidgabali</t>
  </si>
  <si>
    <t>DN75</t>
  </si>
  <si>
    <t>Pieslēgums pie izvada</t>
  </si>
  <si>
    <t>Pieslēgšana pie esošaijem tīkliem (dzīvokļos d=18, 3m)</t>
  </si>
  <si>
    <t>Skat.lūku 300x300 uzstādīšana, apdare</t>
  </si>
  <si>
    <t>Pieslēgšana pie esošaijem tīkliem (dzīvokļos)</t>
  </si>
  <si>
    <t>Cauruļvadu stiprinājumi</t>
  </si>
  <si>
    <t>Tiešās izmaksas</t>
  </si>
  <si>
    <t>Jauns sēdpods ar sagatavošanu montāžai</t>
  </si>
  <si>
    <t>Palīgdarbi</t>
  </si>
  <si>
    <t xml:space="preserve">Izpilddokumentācijas sagatavošana </t>
  </si>
  <si>
    <t>Pavisam kopā bez PVN</t>
  </si>
  <si>
    <t>Pavisam kopā ar PVN</t>
  </si>
  <si>
    <t xml:space="preserve">T3 un T4 pieslēgums pie siltummezgla ar  siltummezgla apsaisti  (Būvnieks nepieciešamo darba apjomus precize objekta apsekošanas laikā) </t>
  </si>
  <si>
    <t xml:space="preserve">Aukstā ūdens skaitītāja pārcelšana uz siltummezgla telpu  ar  siltummezgla (U1)  apsaisti  (Būvnieks nepieciešamo darba apjomus precize objekta apsekošanas laikā) </t>
  </si>
  <si>
    <t xml:space="preserve">Kanalizācijas izvadu līdz pirmajai skatakai nomaiņa </t>
  </si>
  <si>
    <t>Stāvadu šahtu atvēršana  un aizvēršana (dzīvokļos vai kāpņutelpās).</t>
  </si>
  <si>
    <t xml:space="preserve">Plastmasas PP-R/Al Fusiotherm Stabi SDR 7.4 caurule Ø40x6.9  ar montāžu </t>
  </si>
  <si>
    <t xml:space="preserve">Plastmasas PP-R/Al Fusiotherm Stabi SDR 7.4 caurule Ø50x6.9 ar montāžu </t>
  </si>
  <si>
    <t xml:space="preserve">Plastmasas PP-R/Al Fusiotherm Stabi SDR 7.4 caurule Ø63x8.7  ar montāžu </t>
  </si>
  <si>
    <t xml:space="preserve">Plastmasas PP-R/Al Fusiotherm Stabi SDR 7.4 caurules veidgabali ar montāžu </t>
  </si>
  <si>
    <t xml:space="preserve">Kapara caurule Ø28x1 ar montāžu </t>
  </si>
  <si>
    <t xml:space="preserve">Kapara caurule Ø22x1 ar montāžu </t>
  </si>
  <si>
    <t xml:space="preserve">Izolācija Armacell TUBOLIT DG TL-22/9-DG, grūti degoša ar montāžu </t>
  </si>
  <si>
    <t xml:space="preserve">Izolācija Armacell TUBOLIT DG TL-28/9-DG, grūti degoša ar montāžu </t>
  </si>
  <si>
    <t xml:space="preserve">Izolācija Armacell TUBOLIT DG TL-40/9-DG, grūti degoša ar montāžu </t>
  </si>
  <si>
    <t xml:space="preserve">Izolācija Armacell TUBOLIT DG TL-50/9-DG, grūti degoša ar montāžu </t>
  </si>
  <si>
    <t xml:space="preserve">Izolācija Armacell TUBOLIT DG TL-64/9-DG, grūti degoša ar montāžu </t>
  </si>
  <si>
    <t xml:space="preserve">Lodveida krāns  ar montāžu </t>
  </si>
  <si>
    <t xml:space="preserve">Lodveida krāns ar montāžu </t>
  </si>
  <si>
    <t xml:space="preserve">Cauruļvada stiprinājumi ar montāžu </t>
  </si>
  <si>
    <t xml:space="preserve">Plastmasas PP-R/Al Fusiotherm Stabi SDR 7.4 caurule Ø63x8.7 ar montāžu </t>
  </si>
  <si>
    <t xml:space="preserve">Izolācija Armacell TUBOLIT DG TL-22/20-DG, grūti degoša ar montāžu </t>
  </si>
  <si>
    <t xml:space="preserve">Izolācija Armacell TUBOLIT DG TL-28/20-DG, grūti degoša ar montāžu </t>
  </si>
  <si>
    <t xml:space="preserve">Izolācija Armacell TUBOLIT DG TL-60/20-DG, grūti degoša ar montāžu </t>
  </si>
  <si>
    <t xml:space="preserve">Balansējošais vārsts ar montāžu </t>
  </si>
  <si>
    <t xml:space="preserve">Noslēgtapa tīrīšanai lūkā ar montāžu </t>
  </si>
  <si>
    <t xml:space="preserve">Revīzija ar montāžu </t>
  </si>
  <si>
    <t xml:space="preserve">Kapara caurule Ø18x1 ar montāžu </t>
  </si>
  <si>
    <t xml:space="preserve">Izolācija Armacell TUBOLIT DG TL-18/9-DG, grūti degoša ar montāžu </t>
  </si>
  <si>
    <t xml:space="preserve">Izolācija Armacell TUBOLIT DG TL-18/20-DG, grūti degoša ar montāžu </t>
  </si>
  <si>
    <t xml:space="preserve">Ugunsdrošas putas vai hermētiķis ar montāžu </t>
  </si>
  <si>
    <t xml:space="preserve">Pieslēgšana pie esošaijem tīkliem (dzīvokļos) ar montāžu </t>
  </si>
  <si>
    <t>PP kanalizācijas caurule ar uzmavu montāža</t>
  </si>
  <si>
    <t xml:space="preserve">PP kanalizācijas caurules veidgabali </t>
  </si>
  <si>
    <t>Skaņas izolācija PAROC Pro Section 100 s=20mm caurulei DN75 ar montāžu</t>
  </si>
  <si>
    <t xml:space="preserve">Skaņas izolācija PAROC Pro Section 100 s=20mm caurulei DN100  ar montāžu </t>
  </si>
  <si>
    <t xml:space="preserve">Ugunsdrošības manžete ar montāžu </t>
  </si>
  <si>
    <t xml:space="preserve">Plastmasas PP-R/Al Fusiotherm Stabi SDR 7.4 caurule Ø 40 ar montāžu </t>
  </si>
  <si>
    <t xml:space="preserve">Plastmasas PP-R/Al Fusiotherm Stabi SDR 7.4 caurule Ø 32ar montāžu </t>
  </si>
  <si>
    <t xml:space="preserve">Izolācija Armacell TUBOLIT DG TL-50/20-DG, grūti degoša ar montāžu </t>
  </si>
  <si>
    <t xml:space="preserve">Izolācija Armacell TUBOLIT DG TL-40/20-DG, grūti degoša ar montāžu </t>
  </si>
  <si>
    <t xml:space="preserve">Izolācija Armacell TUBOLIT DG TL-32/20-DG, grūti degoša ar montāžu </t>
  </si>
  <si>
    <t xml:space="preserve">Izlaides krāns </t>
  </si>
  <si>
    <t xml:space="preserve">Dvieļu žavētājs, L=700mm komplektā ar diviem dekoratīviem stiprinājumiem  montāžu </t>
  </si>
  <si>
    <t>objektam</t>
  </si>
  <si>
    <t>DN75 un DN100</t>
  </si>
  <si>
    <t xml:space="preserve">PP kanalizācijas caurule ar uzmavu montāža, tai skaitā pagrabā grīdā </t>
  </si>
  <si>
    <t xml:space="preserve">Pagraba betona grīdas seguma atjaunošana vietās, kur veikti kanalizācijas guļvadu demotāžas un montāžas darbi. </t>
  </si>
  <si>
    <t>Sēdpoda demontāža-montāža</t>
  </si>
  <si>
    <t>Ū1  sistēma (guļvadi)</t>
  </si>
  <si>
    <t>T3, T4 sistēmas (guļvadi)</t>
  </si>
  <si>
    <t>K1 sistēmas (guļvadi)</t>
  </si>
  <si>
    <t>Ū1  sistēma (stāvvadi)</t>
  </si>
  <si>
    <t>T3, T4 sistēmas (stāvvadi)</t>
  </si>
  <si>
    <t>K1 sistēmas (stāvvadi)</t>
  </si>
  <si>
    <t>%</t>
  </si>
  <si>
    <t>Valsts soc. apdroš. obligātās iemaksas</t>
  </si>
  <si>
    <r>
      <rPr>
        <b/>
        <sz val="10"/>
        <rFont val="Times New Roman"/>
        <family val="1"/>
        <charset val="186"/>
      </rPr>
      <t>Pasūtītājs:</t>
    </r>
    <r>
      <rPr>
        <sz val="10"/>
        <rFont val="Times New Roman"/>
        <family val="1"/>
        <charset val="186"/>
      </rPr>
      <t xml:space="preserve"> AS "Olaines ūdens un siltums", reģ.Nr.50003182001</t>
    </r>
  </si>
  <si>
    <r>
      <rPr>
        <b/>
        <sz val="10"/>
        <rFont val="Times New Roman"/>
        <family val="1"/>
        <charset val="186"/>
      </rPr>
      <t xml:space="preserve">Darbu raksturojums: </t>
    </r>
    <r>
      <rPr>
        <sz val="10"/>
        <rFont val="Times New Roman"/>
        <family val="1"/>
        <charset val="186"/>
      </rPr>
      <t>16 ūdens apgādes un kanalizācijas stāvvadu komplektu nomaina, tai skaitā  8 vannas istabas un 8 virtuves  stāvvadu komplekti, un ūdensapgādes un kanalizācijas guļvadu nomaiņa ēkas pagrabā</t>
    </r>
  </si>
  <si>
    <t>Mērvien.</t>
  </si>
  <si>
    <t>Pievienotās vērtības nodoklis</t>
  </si>
  <si>
    <t>„Dzīvojamās mājas ūdens apgādes un kanalizācijas stāvvadu un guļvadu (pagrabā) nomaiņa” (identifikācijas Nr.AS OŪS 2016/9 Olaine)</t>
  </si>
  <si>
    <r>
      <rPr>
        <b/>
        <sz val="10"/>
        <rFont val="Times New Roman"/>
        <family val="1"/>
        <charset val="186"/>
      </rPr>
      <t>Objekts:</t>
    </r>
    <r>
      <rPr>
        <sz val="10"/>
        <rFont val="Times New Roman"/>
        <family val="1"/>
        <charset val="186"/>
      </rPr>
      <t xml:space="preserve"> daudzdzīvokļu ēka Olainē, Kūdras ielā 19</t>
    </r>
  </si>
  <si>
    <t>Kapara cauruļvadi</t>
  </si>
  <si>
    <t xml:space="preserve">Sastādīja: </t>
  </si>
  <si>
    <t>Paraksts un tā atšifrējums, datums)</t>
  </si>
  <si>
    <t>Pārbaudīja:</t>
  </si>
  <si>
    <t>Sertifikāta numurs</t>
  </si>
  <si>
    <t xml:space="preserve">Pretendenta nosaukums </t>
  </si>
  <si>
    <t>z.v.</t>
  </si>
  <si>
    <t>Būvgružu utilizācija</t>
  </si>
  <si>
    <t>Esošo cauruļvadu (U1) demontaža</t>
  </si>
  <si>
    <t>Esošo cauruļvadu (T3, T4) demontaža</t>
  </si>
  <si>
    <t>Esošo metāla cauruļvadu (K1) demontaža</t>
  </si>
  <si>
    <t>Esošo cauruļvadu (U1) demontāža</t>
  </si>
  <si>
    <t xml:space="preserve">Esošo cauruļvadu (T3, T4) demontaža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</si>
</sst>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0&quot;   &quot;;\-#,##0.00&quot;   &quot;;@"/>
    <numFmt numFmtId="165" formatCode="_-* #,##0.00\ _L_s_-;\-* #,##0.00\ _L_s_-;_-* &quot;-&quot;??\ _L_s_-;_-@_-"/>
  </numFmts>
  <fonts count="20" x14ac:knownFonts="1">
    <font>
      <sz val="10"/>
      <name val="Arial"/>
      <charset val="186"/>
    </font>
    <font>
      <sz val="8"/>
      <name val="Arial"/>
      <charset val="186"/>
    </font>
    <font>
      <sz val="9"/>
      <name val="Times New Roman"/>
      <family val="1"/>
      <charset val="186"/>
    </font>
    <font>
      <sz val="11"/>
      <color indexed="8"/>
      <name val="Calibri"/>
      <family val="2"/>
      <charset val="186"/>
    </font>
    <font>
      <sz val="10"/>
      <name val="Arial"/>
      <family val="2"/>
      <charset val="186"/>
    </font>
    <font>
      <sz val="10"/>
      <name val="Arial"/>
      <charset val="186"/>
    </font>
    <font>
      <sz val="14"/>
      <color rgb="FFFF0000"/>
      <name val="Times New Roman"/>
      <family val="1"/>
      <charset val="186"/>
    </font>
    <font>
      <b/>
      <i/>
      <u/>
      <sz val="12"/>
      <name val="Times New Roman"/>
      <family val="1"/>
      <charset val="186"/>
    </font>
    <font>
      <sz val="10"/>
      <name val="Times New Roman"/>
      <family val="1"/>
      <charset val="186"/>
    </font>
    <font>
      <b/>
      <sz val="10"/>
      <name val="Times New Roman"/>
      <family val="1"/>
      <charset val="186"/>
    </font>
    <font>
      <b/>
      <sz val="9"/>
      <name val="Times New Roman"/>
      <family val="1"/>
      <charset val="186"/>
    </font>
    <font>
      <sz val="12"/>
      <name val="Arial"/>
      <family val="2"/>
      <charset val="186"/>
    </font>
    <font>
      <sz val="9"/>
      <name val="Arial"/>
      <family val="2"/>
      <charset val="186"/>
    </font>
    <font>
      <sz val="9"/>
      <name val="Times New Roman Baltic"/>
      <family val="1"/>
      <charset val="186"/>
    </font>
    <font>
      <b/>
      <sz val="9"/>
      <name val="Times New Roman"/>
      <family val="1"/>
      <charset val="204"/>
    </font>
    <font>
      <sz val="14"/>
      <name val="Times New Roman"/>
      <family val="1"/>
      <charset val="186"/>
    </font>
    <font>
      <b/>
      <sz val="9"/>
      <name val="Arial"/>
      <family val="2"/>
      <charset val="204"/>
    </font>
    <font>
      <b/>
      <sz val="9"/>
      <name val="Arial"/>
      <family val="2"/>
      <charset val="186"/>
    </font>
    <font>
      <b/>
      <i/>
      <sz val="16"/>
      <name val="Times New Roman"/>
      <family val="1"/>
      <charset val="186"/>
    </font>
    <font>
      <u/>
      <sz val="10"/>
      <name val="Times New Roman"/>
      <family val="1"/>
      <charset val="186"/>
    </font>
  </fonts>
  <fills count="8">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indexed="9"/>
        <bgColor indexed="64"/>
      </patternFill>
    </fill>
    <fill>
      <patternFill patternType="lightUp"/>
    </fill>
    <fill>
      <patternFill patternType="solid">
        <fgColor theme="0" tint="-0.34998626667073579"/>
        <bgColor indexed="64"/>
      </patternFill>
    </fill>
    <fill>
      <patternFill patternType="solid">
        <fgColor theme="0"/>
        <bgColor indexed="26"/>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58"/>
      </left>
      <right style="thin">
        <color indexed="58"/>
      </right>
      <top style="thin">
        <color indexed="58"/>
      </top>
      <bottom style="thin">
        <color indexed="58"/>
      </bottom>
      <diagonal/>
    </border>
    <border>
      <left style="thin">
        <color indexed="58"/>
      </left>
      <right style="thin">
        <color indexed="58"/>
      </right>
      <top style="thin">
        <color indexed="58"/>
      </top>
      <bottom/>
      <diagonal/>
    </border>
    <border>
      <left/>
      <right/>
      <top style="thin">
        <color indexed="8"/>
      </top>
      <bottom/>
      <diagonal/>
    </border>
    <border>
      <left style="thin">
        <color indexed="64"/>
      </left>
      <right/>
      <top style="thin">
        <color indexed="64"/>
      </top>
      <bottom style="thin">
        <color indexed="64"/>
      </bottom>
      <diagonal/>
    </border>
    <border>
      <left style="thin">
        <color indexed="8"/>
      </left>
      <right style="thin">
        <color indexed="8"/>
      </right>
      <top/>
      <bottom style="thin">
        <color indexed="8"/>
      </bottom>
      <diagonal/>
    </border>
    <border>
      <left/>
      <right/>
      <top/>
      <bottom style="thin">
        <color indexed="64"/>
      </bottom>
      <diagonal/>
    </border>
    <border>
      <left style="thin">
        <color indexed="58"/>
      </left>
      <right style="thin">
        <color indexed="58"/>
      </right>
      <top/>
      <bottom style="thin">
        <color indexed="58"/>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4" fillId="0" borderId="0"/>
    <xf numFmtId="43" fontId="5" fillId="0" borderId="0" applyFont="0" applyFill="0" applyBorder="0" applyAlignment="0" applyProtection="0"/>
    <xf numFmtId="0" fontId="4" fillId="5" borderId="0"/>
  </cellStyleXfs>
  <cellXfs count="143">
    <xf numFmtId="0" fontId="0" fillId="0" borderId="0" xfId="0"/>
    <xf numFmtId="0" fontId="8" fillId="0" borderId="0" xfId="0" quotePrefix="1" applyFont="1" applyBorder="1" applyAlignment="1">
      <alignment horizontal="left"/>
    </xf>
    <xf numFmtId="165" fontId="2" fillId="0" borderId="1" xfId="3" applyNumberFormat="1" applyFont="1" applyBorder="1" applyAlignment="1">
      <alignment vertical="top" wrapText="1"/>
    </xf>
    <xf numFmtId="165" fontId="10" fillId="0" borderId="1" xfId="3" applyNumberFormat="1" applyFont="1" applyBorder="1" applyAlignment="1">
      <alignment horizontal="center" vertical="top" wrapText="1"/>
    </xf>
    <xf numFmtId="0" fontId="11" fillId="0" borderId="0" xfId="0" applyFont="1"/>
    <xf numFmtId="0" fontId="10" fillId="0" borderId="1" xfId="0" applyFont="1" applyBorder="1" applyAlignment="1">
      <alignment wrapText="1"/>
    </xf>
    <xf numFmtId="0" fontId="2" fillId="0" borderId="1" xfId="0" applyNumberFormat="1" applyFont="1" applyFill="1" applyBorder="1" applyAlignment="1">
      <alignment horizontal="center" vertical="center" wrapText="1"/>
    </xf>
    <xf numFmtId="0" fontId="12" fillId="0" borderId="0" xfId="0" applyFont="1"/>
    <xf numFmtId="0" fontId="2" fillId="0" borderId="1" xfId="0" applyNumberFormat="1" applyFont="1" applyFill="1" applyBorder="1" applyAlignment="1">
      <alignment horizontal="left" vertical="top" wrapText="1"/>
    </xf>
    <xf numFmtId="2" fontId="2" fillId="0" borderId="1" xfId="0" applyNumberFormat="1" applyFont="1" applyFill="1" applyBorder="1" applyAlignment="1">
      <alignment horizontal="center" vertical="top" wrapText="1"/>
    </xf>
    <xf numFmtId="0" fontId="2" fillId="4" borderId="9"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0" borderId="1" xfId="0" applyNumberFormat="1" applyFont="1" applyFill="1" applyBorder="1" applyAlignment="1">
      <alignment wrapText="1"/>
    </xf>
    <xf numFmtId="0" fontId="2" fillId="3" borderId="1" xfId="0" applyNumberFormat="1" applyFont="1" applyFill="1" applyBorder="1" applyAlignment="1">
      <alignment horizontal="center" vertical="center" wrapText="1"/>
    </xf>
    <xf numFmtId="0" fontId="2" fillId="3" borderId="1" xfId="0" applyNumberFormat="1" applyFont="1" applyFill="1" applyBorder="1" applyAlignment="1">
      <alignment vertical="center" wrapText="1"/>
    </xf>
    <xf numFmtId="0" fontId="2" fillId="0" borderId="9" xfId="0" applyNumberFormat="1" applyFont="1" applyFill="1" applyBorder="1" applyAlignment="1">
      <alignment horizontal="center" wrapText="1"/>
    </xf>
    <xf numFmtId="2" fontId="2" fillId="0" borderId="1" xfId="0" applyNumberFormat="1" applyFont="1" applyFill="1" applyBorder="1" applyAlignment="1">
      <alignment horizontal="center"/>
    </xf>
    <xf numFmtId="0" fontId="13" fillId="0" borderId="1" xfId="4" applyFont="1" applyFill="1" applyBorder="1" applyAlignment="1">
      <alignment horizontal="left" wrapText="1"/>
    </xf>
    <xf numFmtId="0" fontId="14" fillId="0" borderId="1" xfId="0" applyNumberFormat="1" applyFont="1" applyFill="1" applyBorder="1" applyAlignment="1">
      <alignment horizontal="center" vertical="top" wrapText="1"/>
    </xf>
    <xf numFmtId="0" fontId="2" fillId="0" borderId="9" xfId="0" applyNumberFormat="1" applyFont="1" applyFill="1" applyBorder="1" applyAlignment="1">
      <alignment horizontal="left" vertical="top" wrapText="1"/>
    </xf>
    <xf numFmtId="0" fontId="8" fillId="0" borderId="0" xfId="0" applyFont="1" applyAlignment="1">
      <alignment vertical="center"/>
    </xf>
    <xf numFmtId="0" fontId="8" fillId="0" borderId="0" xfId="0" applyFont="1"/>
    <xf numFmtId="1" fontId="2" fillId="3" borderId="1" xfId="0" applyNumberFormat="1" applyFont="1" applyFill="1" applyBorder="1" applyAlignment="1">
      <alignment horizontal="center" vertical="center" wrapText="1"/>
    </xf>
    <xf numFmtId="0" fontId="9" fillId="0" borderId="0" xfId="0" applyFont="1" applyAlignment="1">
      <alignment vertical="center"/>
    </xf>
    <xf numFmtId="0" fontId="2" fillId="0" borderId="0" xfId="0" applyFont="1"/>
    <xf numFmtId="0" fontId="14" fillId="0" borderId="9" xfId="0" applyNumberFormat="1" applyFont="1" applyFill="1" applyBorder="1" applyAlignment="1">
      <alignment horizontal="center" vertical="top" wrapText="1"/>
    </xf>
    <xf numFmtId="0" fontId="2" fillId="0" borderId="9" xfId="0" applyNumberFormat="1" applyFont="1" applyFill="1" applyBorder="1" applyAlignment="1">
      <alignment wrapText="1"/>
    </xf>
    <xf numFmtId="165" fontId="2" fillId="3" borderId="1" xfId="3" applyNumberFormat="1" applyFont="1" applyFill="1" applyBorder="1" applyAlignment="1">
      <alignment vertical="top" wrapText="1"/>
    </xf>
    <xf numFmtId="0" fontId="8" fillId="3" borderId="0" xfId="0" applyFont="1" applyFill="1" applyAlignment="1">
      <alignment vertical="center"/>
    </xf>
    <xf numFmtId="2" fontId="2" fillId="0" borderId="1" xfId="0" applyNumberFormat="1" applyFont="1" applyFill="1" applyBorder="1" applyAlignment="1">
      <alignment horizontal="center" vertical="center" wrapText="1"/>
    </xf>
    <xf numFmtId="165" fontId="2" fillId="0" borderId="1" xfId="3" applyNumberFormat="1" applyFont="1" applyBorder="1" applyAlignment="1">
      <alignment vertical="center" wrapText="1"/>
    </xf>
    <xf numFmtId="0" fontId="2" fillId="0" borderId="1" xfId="0" applyNumberFormat="1" applyFont="1" applyFill="1" applyBorder="1" applyAlignment="1">
      <alignment horizontal="center" vertical="top" wrapText="1"/>
    </xf>
    <xf numFmtId="39" fontId="2" fillId="0" borderId="1" xfId="0" applyNumberFormat="1"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xf>
    <xf numFmtId="0" fontId="10" fillId="0" borderId="9" xfId="0" applyFont="1" applyBorder="1" applyAlignment="1">
      <alignment wrapText="1"/>
    </xf>
    <xf numFmtId="0" fontId="8" fillId="0" borderId="1" xfId="0" applyFont="1" applyBorder="1" applyAlignment="1">
      <alignment horizontal="center" vertical="center"/>
    </xf>
    <xf numFmtId="2" fontId="8" fillId="0" borderId="1" xfId="0" applyNumberFormat="1" applyFont="1" applyBorder="1" applyAlignment="1">
      <alignment horizontal="center" vertical="center"/>
    </xf>
    <xf numFmtId="0" fontId="9" fillId="0" borderId="0" xfId="0" applyFont="1" applyAlignment="1">
      <alignment horizontal="center" wrapText="1"/>
    </xf>
    <xf numFmtId="0" fontId="8" fillId="0" borderId="0" xfId="0" applyFont="1" applyAlignment="1">
      <alignment horizontal="right"/>
    </xf>
    <xf numFmtId="0" fontId="8" fillId="0" borderId="0" xfId="0" applyFont="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164" fontId="2"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2" fillId="0" borderId="2" xfId="0" applyFont="1" applyBorder="1" applyAlignment="1">
      <alignment horizontal="righ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39" fontId="2" fillId="0" borderId="5" xfId="0" applyNumberFormat="1" applyFont="1" applyBorder="1" applyAlignment="1">
      <alignment horizontal="center" vertical="center" wrapText="1"/>
    </xf>
    <xf numFmtId="43" fontId="2" fillId="0" borderId="2" xfId="0" applyNumberFormat="1" applyFont="1" applyBorder="1" applyAlignment="1">
      <alignment horizontal="center" vertical="center" wrapText="1"/>
    </xf>
    <xf numFmtId="43" fontId="2" fillId="0" borderId="2" xfId="0" applyNumberFormat="1" applyFont="1" applyBorder="1" applyAlignment="1">
      <alignment horizontal="center"/>
    </xf>
    <xf numFmtId="0" fontId="2" fillId="0" borderId="0" xfId="0" applyFont="1" applyBorder="1" applyAlignment="1">
      <alignment horizontal="center" vertical="center" wrapText="1"/>
    </xf>
    <xf numFmtId="39" fontId="2" fillId="0" borderId="2" xfId="0" applyNumberFormat="1" applyFont="1" applyBorder="1" applyAlignment="1">
      <alignment horizontal="center" vertical="center" wrapText="1"/>
    </xf>
    <xf numFmtId="0" fontId="2" fillId="2" borderId="6" xfId="0" applyNumberFormat="1" applyFont="1" applyFill="1" applyBorder="1" applyAlignment="1">
      <alignment horizontal="center" vertical="center" wrapText="1"/>
    </xf>
    <xf numFmtId="0" fontId="2" fillId="3" borderId="1" xfId="0" applyNumberFormat="1" applyFont="1" applyFill="1" applyBorder="1" applyAlignment="1">
      <alignment horizontal="center"/>
    </xf>
    <xf numFmtId="0" fontId="2" fillId="3" borderId="1" xfId="0" applyNumberFormat="1" applyFont="1" applyFill="1" applyBorder="1" applyAlignment="1">
      <alignment horizontal="center" vertical="top" wrapText="1"/>
    </xf>
    <xf numFmtId="1" fontId="2" fillId="3"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top" wrapText="1"/>
    </xf>
    <xf numFmtId="1" fontId="2" fillId="0" borderId="1" xfId="0" applyNumberFormat="1" applyFont="1" applyFill="1" applyBorder="1" applyAlignment="1">
      <alignment horizontal="center" vertical="center" wrapText="1"/>
    </xf>
    <xf numFmtId="0" fontId="2" fillId="0" borderId="2" xfId="0" applyFont="1" applyBorder="1" applyAlignment="1">
      <alignment horizontal="left" vertical="center" wrapText="1"/>
    </xf>
    <xf numFmtId="165" fontId="2" fillId="0" borderId="1" xfId="3" applyNumberFormat="1" applyFont="1" applyBorder="1" applyAlignment="1">
      <alignment horizontal="left" vertical="top" wrapText="1"/>
    </xf>
    <xf numFmtId="0" fontId="2" fillId="7" borderId="6" xfId="0" applyNumberFormat="1" applyFont="1" applyFill="1" applyBorder="1" applyAlignment="1">
      <alignment horizontal="center" vertical="center" wrapText="1"/>
    </xf>
    <xf numFmtId="39" fontId="2" fillId="3" borderId="2" xfId="0" applyNumberFormat="1" applyFont="1" applyFill="1" applyBorder="1" applyAlignment="1">
      <alignment horizontal="center" vertical="center" wrapText="1"/>
    </xf>
    <xf numFmtId="39" fontId="2" fillId="3" borderId="5" xfId="0" applyNumberFormat="1" applyFont="1" applyFill="1" applyBorder="1" applyAlignment="1">
      <alignment horizontal="center" vertical="center" wrapText="1"/>
    </xf>
    <xf numFmtId="0" fontId="10" fillId="0" borderId="2" xfId="0" applyFont="1" applyBorder="1" applyAlignment="1">
      <alignment horizontal="left" vertical="center" wrapText="1"/>
    </xf>
    <xf numFmtId="39" fontId="10" fillId="0" borderId="2" xfId="0" applyNumberFormat="1" applyFont="1" applyBorder="1" applyAlignment="1">
      <alignment horizontal="center" vertical="center" wrapText="1"/>
    </xf>
    <xf numFmtId="39" fontId="10" fillId="0" borderId="5" xfId="0" applyNumberFormat="1" applyFont="1" applyBorder="1" applyAlignment="1">
      <alignment horizontal="center" vertical="center" wrapText="1"/>
    </xf>
    <xf numFmtId="0" fontId="2" fillId="0" borderId="6" xfId="0" applyNumberFormat="1" applyFont="1" applyFill="1" applyBorder="1" applyAlignment="1">
      <alignment horizontal="center" vertical="top" wrapText="1"/>
    </xf>
    <xf numFmtId="0" fontId="2" fillId="0" borderId="6" xfId="0" applyNumberFormat="1" applyFont="1" applyFill="1" applyBorder="1" applyAlignment="1">
      <alignment horizontal="right" vertical="top" wrapText="1"/>
    </xf>
    <xf numFmtId="0" fontId="2" fillId="0" borderId="6"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top" wrapText="1"/>
    </xf>
    <xf numFmtId="0" fontId="2" fillId="0" borderId="1" xfId="0" applyNumberFormat="1" applyFont="1" applyFill="1" applyBorder="1" applyAlignment="1">
      <alignment horizontal="right" vertical="top" wrapText="1"/>
    </xf>
    <xf numFmtId="0" fontId="2" fillId="2" borderId="6" xfId="0" applyNumberFormat="1" applyFont="1" applyFill="1" applyBorder="1" applyAlignment="1">
      <alignment horizontal="right" vertical="center" wrapText="1"/>
    </xf>
    <xf numFmtId="0" fontId="2" fillId="2" borderId="6" xfId="0" applyNumberFormat="1" applyFont="1" applyFill="1" applyBorder="1" applyAlignment="1">
      <alignment horizontal="center" vertical="top" wrapText="1"/>
    </xf>
    <xf numFmtId="0" fontId="2" fillId="2" borderId="6" xfId="0" applyNumberFormat="1" applyFont="1" applyFill="1" applyBorder="1" applyAlignment="1"/>
    <xf numFmtId="0" fontId="2" fillId="2" borderId="6" xfId="0" applyNumberFormat="1" applyFont="1" applyFill="1" applyBorder="1" applyAlignment="1">
      <alignment horizontal="right" vertical="top" wrapText="1"/>
    </xf>
    <xf numFmtId="0" fontId="2" fillId="0" borderId="6" xfId="0" applyNumberFormat="1" applyFont="1" applyFill="1" applyBorder="1" applyAlignment="1">
      <alignment horizontal="center"/>
    </xf>
    <xf numFmtId="0" fontId="2" fillId="0" borderId="7" xfId="0" applyNumberFormat="1" applyFont="1" applyFill="1" applyBorder="1" applyAlignment="1">
      <alignment horizontal="center"/>
    </xf>
    <xf numFmtId="0" fontId="2" fillId="0" borderId="7" xfId="0" applyNumberFormat="1" applyFont="1" applyFill="1" applyBorder="1" applyAlignment="1">
      <alignment horizontal="right"/>
    </xf>
    <xf numFmtId="1" fontId="2" fillId="0" borderId="6"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3" borderId="1" xfId="0" applyNumberFormat="1" applyFont="1" applyFill="1" applyBorder="1" applyAlignment="1">
      <alignment horizontal="right" vertical="center" wrapText="1"/>
    </xf>
    <xf numFmtId="0" fontId="2" fillId="0" borderId="6" xfId="0" applyNumberFormat="1" applyFont="1" applyFill="1" applyBorder="1" applyAlignment="1">
      <alignment horizontal="right"/>
    </xf>
    <xf numFmtId="3" fontId="2" fillId="0" borderId="2" xfId="0" applyNumberFormat="1" applyFont="1" applyBorder="1" applyAlignment="1">
      <alignment horizontal="center" vertical="center" wrapText="1"/>
    </xf>
    <xf numFmtId="0" fontId="2" fillId="0" borderId="0" xfId="0" applyFont="1" applyBorder="1" applyAlignment="1">
      <alignment horizontal="left" vertical="center" wrapText="1"/>
    </xf>
    <xf numFmtId="3" fontId="2" fillId="0" borderId="0" xfId="0" applyNumberFormat="1" applyFont="1" applyBorder="1" applyAlignment="1">
      <alignment horizontal="center" vertical="center" wrapText="1"/>
    </xf>
    <xf numFmtId="0" fontId="10" fillId="0" borderId="3" xfId="0" applyFont="1" applyBorder="1" applyAlignment="1">
      <alignment horizontal="center" vertical="center" wrapText="1"/>
    </xf>
    <xf numFmtId="2" fontId="10" fillId="0" borderId="3" xfId="0" applyNumberFormat="1" applyFont="1" applyBorder="1" applyAlignment="1">
      <alignment horizontal="center" vertical="center" wrapText="1"/>
    </xf>
    <xf numFmtId="2" fontId="10" fillId="0" borderId="2" xfId="0" applyNumberFormat="1" applyFont="1" applyBorder="1" applyAlignment="1">
      <alignment horizontal="center" vertical="center"/>
    </xf>
    <xf numFmtId="2" fontId="10" fillId="0" borderId="2" xfId="0" applyNumberFormat="1" applyFont="1" applyBorder="1" applyAlignment="1">
      <alignment horizontal="center" vertical="center" wrapText="1"/>
    </xf>
    <xf numFmtId="4" fontId="10" fillId="0" borderId="2" xfId="0" applyNumberFormat="1" applyFont="1" applyBorder="1" applyAlignment="1">
      <alignment horizontal="center" vertical="center" wrapText="1"/>
    </xf>
    <xf numFmtId="4" fontId="10" fillId="0" borderId="2" xfId="0" applyNumberFormat="1" applyFont="1" applyBorder="1" applyAlignment="1">
      <alignment horizontal="right" vertical="center" wrapText="1"/>
    </xf>
    <xf numFmtId="2" fontId="2" fillId="0" borderId="1" xfId="0" applyNumberFormat="1" applyFont="1" applyBorder="1" applyAlignment="1">
      <alignment horizontal="center" vertical="center" wrapText="1"/>
    </xf>
    <xf numFmtId="39" fontId="2" fillId="6" borderId="1" xfId="0" applyNumberFormat="1" applyFont="1" applyFill="1" applyBorder="1" applyAlignment="1">
      <alignment horizontal="center" wrapText="1"/>
    </xf>
    <xf numFmtId="43" fontId="2" fillId="6" borderId="1" xfId="0" applyNumberFormat="1" applyFont="1" applyFill="1" applyBorder="1" applyAlignment="1">
      <alignment horizontal="center" wrapText="1"/>
    </xf>
    <xf numFmtId="39" fontId="12" fillId="6" borderId="1" xfId="0" applyNumberFormat="1" applyFont="1" applyFill="1" applyBorder="1" applyAlignment="1">
      <alignment horizontal="center" wrapText="1"/>
    </xf>
    <xf numFmtId="0" fontId="12" fillId="6" borderId="1" xfId="0" applyFont="1" applyFill="1" applyBorder="1" applyAlignment="1">
      <alignment horizontal="left" vertical="center" wrapText="1"/>
    </xf>
    <xf numFmtId="43" fontId="12" fillId="6" borderId="1" xfId="0" applyNumberFormat="1" applyFont="1" applyFill="1" applyBorder="1" applyAlignment="1">
      <alignment horizontal="center" wrapText="1"/>
    </xf>
    <xf numFmtId="43" fontId="16" fillId="0" borderId="1" xfId="0" applyNumberFormat="1" applyFont="1" applyBorder="1" applyAlignment="1">
      <alignment horizontal="center" wrapText="1"/>
    </xf>
    <xf numFmtId="43" fontId="17" fillId="0" borderId="1" xfId="0" applyNumberFormat="1" applyFont="1" applyFill="1" applyBorder="1" applyAlignment="1">
      <alignment horizontal="right" vertical="center" wrapText="1"/>
    </xf>
    <xf numFmtId="2" fontId="2" fillId="0" borderId="1" xfId="0" applyNumberFormat="1" applyFont="1" applyBorder="1" applyAlignment="1">
      <alignment vertical="center" wrapText="1"/>
    </xf>
    <xf numFmtId="2" fontId="2" fillId="0" borderId="9" xfId="0" applyNumberFormat="1" applyFont="1" applyBorder="1" applyAlignment="1">
      <alignment vertical="center" wrapText="1"/>
    </xf>
    <xf numFmtId="2" fontId="2" fillId="0" borderId="9" xfId="0" applyNumberFormat="1" applyFont="1" applyBorder="1" applyAlignment="1">
      <alignment horizontal="center" vertical="center" wrapText="1"/>
    </xf>
    <xf numFmtId="0" fontId="2" fillId="6" borderId="1" xfId="0" applyFont="1" applyFill="1" applyBorder="1" applyAlignment="1">
      <alignment horizontal="left" vertical="center" wrapText="1"/>
    </xf>
    <xf numFmtId="4" fontId="12" fillId="6" borderId="1" xfId="0" applyNumberFormat="1" applyFont="1" applyFill="1" applyBorder="1" applyAlignment="1">
      <alignment horizontal="right" vertical="center" wrapText="1"/>
    </xf>
    <xf numFmtId="4" fontId="16" fillId="0" borderId="1" xfId="0" applyNumberFormat="1" applyFont="1" applyBorder="1" applyAlignment="1">
      <alignment horizontal="right" vertical="center" wrapText="1"/>
    </xf>
    <xf numFmtId="4" fontId="12" fillId="0" borderId="1" xfId="0" applyNumberFormat="1" applyFont="1" applyBorder="1" applyAlignment="1">
      <alignment horizontal="right" vertical="center" wrapText="1"/>
    </xf>
    <xf numFmtId="2" fontId="2" fillId="6" borderId="1" xfId="0" applyNumberFormat="1" applyFont="1" applyFill="1" applyBorder="1" applyAlignment="1">
      <alignment horizontal="right" vertical="center" wrapText="1"/>
    </xf>
    <xf numFmtId="10" fontId="2" fillId="6" borderId="1" xfId="0" applyNumberFormat="1" applyFont="1" applyFill="1" applyBorder="1" applyAlignment="1">
      <alignment horizontal="right" vertical="center" wrapText="1"/>
    </xf>
    <xf numFmtId="4" fontId="2" fillId="6" borderId="1" xfId="0" applyNumberFormat="1" applyFont="1" applyFill="1" applyBorder="1" applyAlignment="1">
      <alignment horizontal="right" vertical="center" wrapText="1"/>
    </xf>
    <xf numFmtId="4" fontId="10" fillId="0" borderId="1" xfId="0" applyNumberFormat="1" applyFont="1" applyBorder="1" applyAlignment="1">
      <alignment horizontal="right" vertical="center" wrapText="1"/>
    </xf>
    <xf numFmtId="4" fontId="10" fillId="6" borderId="1" xfId="0" applyNumberFormat="1" applyFont="1" applyFill="1" applyBorder="1" applyAlignment="1">
      <alignment horizontal="right" vertical="center" wrapText="1"/>
    </xf>
    <xf numFmtId="0" fontId="2" fillId="0" borderId="8" xfId="0" applyFont="1" applyBorder="1" applyAlignment="1">
      <alignment horizontal="center" vertical="center" wrapText="1"/>
    </xf>
    <xf numFmtId="0" fontId="2" fillId="0" borderId="8" xfId="0" applyFont="1" applyBorder="1" applyAlignment="1">
      <alignment horizontal="left" vertical="top"/>
    </xf>
    <xf numFmtId="2" fontId="2" fillId="0" borderId="8" xfId="0" applyNumberFormat="1" applyFont="1" applyBorder="1" applyAlignment="1">
      <alignment horizontal="center" vertical="center" wrapText="1"/>
    </xf>
    <xf numFmtId="2" fontId="2" fillId="0" borderId="8" xfId="0" applyNumberFormat="1" applyFont="1" applyBorder="1" applyAlignment="1">
      <alignment horizontal="center" vertical="center"/>
    </xf>
    <xf numFmtId="0" fontId="2" fillId="0" borderId="0" xfId="0" applyFont="1" applyFill="1" applyBorder="1" applyAlignment="1">
      <alignment vertical="center"/>
    </xf>
    <xf numFmtId="0" fontId="2" fillId="0" borderId="0" xfId="1" applyFont="1" applyFill="1" applyBorder="1" applyAlignment="1">
      <alignment horizontal="left" vertical="center"/>
    </xf>
    <xf numFmtId="0" fontId="15" fillId="0" borderId="0" xfId="0" applyFont="1" applyAlignment="1">
      <alignment vertical="center" wrapText="1"/>
    </xf>
    <xf numFmtId="0" fontId="8" fillId="0" borderId="0" xfId="0" quotePrefix="1" applyFont="1" applyBorder="1" applyAlignment="1">
      <alignment horizontal="left" vertical="top" wrapText="1"/>
    </xf>
    <xf numFmtId="0" fontId="6" fillId="0" borderId="0" xfId="0" applyFont="1" applyAlignment="1">
      <alignment horizontal="center"/>
    </xf>
    <xf numFmtId="0" fontId="2" fillId="0" borderId="3" xfId="0" applyFont="1" applyBorder="1" applyAlignment="1">
      <alignment horizontal="center" vertical="center" wrapText="1"/>
    </xf>
    <xf numFmtId="0" fontId="18" fillId="0" borderId="0" xfId="0" applyFont="1" applyAlignment="1">
      <alignment horizontal="center" vertical="center"/>
    </xf>
    <xf numFmtId="0" fontId="19" fillId="0" borderId="11" xfId="0" applyFont="1" applyBorder="1" applyAlignment="1">
      <alignment vertical="center"/>
    </xf>
    <xf numFmtId="0" fontId="8" fillId="0" borderId="11" xfId="0" applyFont="1" applyBorder="1" applyAlignment="1">
      <alignment vertical="center"/>
    </xf>
    <xf numFmtId="165" fontId="2" fillId="0" borderId="1" xfId="3" applyNumberFormat="1" applyFont="1" applyFill="1" applyBorder="1" applyAlignment="1">
      <alignment vertical="top" wrapText="1"/>
    </xf>
    <xf numFmtId="39" fontId="2" fillId="0" borderId="2" xfId="0" applyNumberFormat="1" applyFont="1" applyFill="1" applyBorder="1" applyAlignment="1">
      <alignment horizontal="center" vertical="center" wrapText="1"/>
    </xf>
    <xf numFmtId="39" fontId="2" fillId="0" borderId="5" xfId="0" applyNumberFormat="1" applyFont="1" applyFill="1" applyBorder="1" applyAlignment="1">
      <alignment horizontal="center" vertical="center" wrapText="1"/>
    </xf>
    <xf numFmtId="43" fontId="2" fillId="0" borderId="2" xfId="0" applyNumberFormat="1" applyFont="1" applyFill="1" applyBorder="1" applyAlignment="1">
      <alignment horizontal="center" vertical="center" wrapText="1"/>
    </xf>
    <xf numFmtId="0" fontId="8" fillId="0" borderId="0" xfId="0" applyFont="1" applyFill="1" applyAlignment="1">
      <alignment vertical="center"/>
    </xf>
    <xf numFmtId="0" fontId="2" fillId="0" borderId="12" xfId="0" applyNumberFormat="1" applyFont="1" applyFill="1" applyBorder="1" applyAlignment="1">
      <alignment horizontal="center" vertical="top" wrapText="1"/>
    </xf>
    <xf numFmtId="0" fontId="2" fillId="0" borderId="13" xfId="0" applyNumberFormat="1" applyFont="1" applyFill="1" applyBorder="1" applyAlignment="1">
      <alignment horizontal="center" vertical="top" wrapText="1"/>
    </xf>
    <xf numFmtId="0" fontId="6" fillId="0" borderId="0" xfId="0" applyFont="1" applyAlignment="1">
      <alignment horizontal="center"/>
    </xf>
    <xf numFmtId="0" fontId="8" fillId="0" borderId="0" xfId="0" quotePrefix="1" applyFont="1" applyBorder="1" applyAlignment="1">
      <alignment horizontal="left" vertical="top" wrapText="1"/>
    </xf>
    <xf numFmtId="0" fontId="8" fillId="0" borderId="0" xfId="0" applyFont="1" applyAlignment="1">
      <alignment horizontal="left" vertical="center" wrapText="1"/>
    </xf>
    <xf numFmtId="0" fontId="2" fillId="0" borderId="2" xfId="0" applyFont="1" applyBorder="1" applyAlignment="1">
      <alignment horizontal="center" vertical="center"/>
    </xf>
    <xf numFmtId="0" fontId="10" fillId="0" borderId="2" xfId="0" applyFont="1" applyBorder="1" applyAlignment="1">
      <alignment horizontal="center" vertical="center" wrapText="1"/>
    </xf>
    <xf numFmtId="0" fontId="7" fillId="0" borderId="0" xfId="0" applyFont="1" applyAlignment="1">
      <alignment horizontal="center" wrapText="1"/>
    </xf>
    <xf numFmtId="0" fontId="2" fillId="0" borderId="3"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18" fillId="0" borderId="0" xfId="0" applyFont="1" applyAlignment="1">
      <alignment horizontal="center" vertical="center"/>
    </xf>
  </cellXfs>
  <cellStyles count="5">
    <cellStyle name="Comma" xfId="3" builtinId="3"/>
    <cellStyle name="Excel Built-in Normal" xfId="1"/>
    <cellStyle name="Normal" xfId="0" builtinId="0"/>
    <cellStyle name="Normal 2 2" xfId="2"/>
    <cellStyle name="Normal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1"/>
  <sheetViews>
    <sheetView tabSelected="1" topLeftCell="A94" zoomScaleNormal="100" workbookViewId="0">
      <selection activeCell="A13" sqref="A13"/>
    </sheetView>
  </sheetViews>
  <sheetFormatPr defaultColWidth="8.7109375" defaultRowHeight="12.75" x14ac:dyDescent="0.2"/>
  <cols>
    <col min="1" max="1" width="4.7109375" style="20" customWidth="1"/>
    <col min="2" max="2" width="34.85546875" style="20" customWidth="1"/>
    <col min="3" max="3" width="6.42578125" style="20" customWidth="1"/>
    <col min="4" max="4" width="7.42578125" style="20" bestFit="1" customWidth="1"/>
    <col min="5" max="5" width="7.140625" style="20" customWidth="1"/>
    <col min="6" max="6" width="5.85546875" style="20" customWidth="1"/>
    <col min="7" max="7" width="6.7109375" style="20" customWidth="1"/>
    <col min="8" max="8" width="7.140625" style="20" customWidth="1"/>
    <col min="9" max="9" width="7.7109375" style="20" customWidth="1"/>
    <col min="10" max="12" width="7.140625" style="20" customWidth="1"/>
    <col min="13" max="13" width="9.85546875" style="20" customWidth="1"/>
    <col min="14" max="15" width="7.140625" style="20" customWidth="1"/>
    <col min="16" max="16" width="9.28515625" style="20" customWidth="1"/>
    <col min="17" max="256" width="8.7109375" style="20"/>
    <col min="257" max="257" width="4.7109375" style="20" customWidth="1"/>
    <col min="258" max="258" width="42" style="20" bestFit="1" customWidth="1"/>
    <col min="259" max="259" width="5.140625" style="20" customWidth="1"/>
    <col min="260" max="260" width="7.42578125" style="20" bestFit="1" customWidth="1"/>
    <col min="261" max="261" width="7.140625" style="20" customWidth="1"/>
    <col min="262" max="262" width="5.85546875" style="20" customWidth="1"/>
    <col min="263" max="263" width="6.7109375" style="20" customWidth="1"/>
    <col min="264" max="264" width="7.140625" style="20" customWidth="1"/>
    <col min="265" max="265" width="6.5703125" style="20" customWidth="1"/>
    <col min="266" max="272" width="7.140625" style="20" customWidth="1"/>
    <col min="273" max="512" width="8.7109375" style="20"/>
    <col min="513" max="513" width="4.7109375" style="20" customWidth="1"/>
    <col min="514" max="514" width="42" style="20" bestFit="1" customWidth="1"/>
    <col min="515" max="515" width="5.140625" style="20" customWidth="1"/>
    <col min="516" max="516" width="7.42578125" style="20" bestFit="1" customWidth="1"/>
    <col min="517" max="517" width="7.140625" style="20" customWidth="1"/>
    <col min="518" max="518" width="5.85546875" style="20" customWidth="1"/>
    <col min="519" max="519" width="6.7109375" style="20" customWidth="1"/>
    <col min="520" max="520" width="7.140625" style="20" customWidth="1"/>
    <col min="521" max="521" width="6.5703125" style="20" customWidth="1"/>
    <col min="522" max="528" width="7.140625" style="20" customWidth="1"/>
    <col min="529" max="768" width="8.7109375" style="20"/>
    <col min="769" max="769" width="4.7109375" style="20" customWidth="1"/>
    <col min="770" max="770" width="42" style="20" bestFit="1" customWidth="1"/>
    <col min="771" max="771" width="5.140625" style="20" customWidth="1"/>
    <col min="772" max="772" width="7.42578125" style="20" bestFit="1" customWidth="1"/>
    <col min="773" max="773" width="7.140625" style="20" customWidth="1"/>
    <col min="774" max="774" width="5.85546875" style="20" customWidth="1"/>
    <col min="775" max="775" width="6.7109375" style="20" customWidth="1"/>
    <col min="776" max="776" width="7.140625" style="20" customWidth="1"/>
    <col min="777" max="777" width="6.5703125" style="20" customWidth="1"/>
    <col min="778" max="784" width="7.140625" style="20" customWidth="1"/>
    <col min="785" max="1024" width="8.7109375" style="20"/>
    <col min="1025" max="1025" width="4.7109375" style="20" customWidth="1"/>
    <col min="1026" max="1026" width="42" style="20" bestFit="1" customWidth="1"/>
    <col min="1027" max="1027" width="5.140625" style="20" customWidth="1"/>
    <col min="1028" max="1028" width="7.42578125" style="20" bestFit="1" customWidth="1"/>
    <col min="1029" max="1029" width="7.140625" style="20" customWidth="1"/>
    <col min="1030" max="1030" width="5.85546875" style="20" customWidth="1"/>
    <col min="1031" max="1031" width="6.7109375" style="20" customWidth="1"/>
    <col min="1032" max="1032" width="7.140625" style="20" customWidth="1"/>
    <col min="1033" max="1033" width="6.5703125" style="20" customWidth="1"/>
    <col min="1034" max="1040" width="7.140625" style="20" customWidth="1"/>
    <col min="1041" max="1280" width="8.7109375" style="20"/>
    <col min="1281" max="1281" width="4.7109375" style="20" customWidth="1"/>
    <col min="1282" max="1282" width="42" style="20" bestFit="1" customWidth="1"/>
    <col min="1283" max="1283" width="5.140625" style="20" customWidth="1"/>
    <col min="1284" max="1284" width="7.42578125" style="20" bestFit="1" customWidth="1"/>
    <col min="1285" max="1285" width="7.140625" style="20" customWidth="1"/>
    <col min="1286" max="1286" width="5.85546875" style="20" customWidth="1"/>
    <col min="1287" max="1287" width="6.7109375" style="20" customWidth="1"/>
    <col min="1288" max="1288" width="7.140625" style="20" customWidth="1"/>
    <col min="1289" max="1289" width="6.5703125" style="20" customWidth="1"/>
    <col min="1290" max="1296" width="7.140625" style="20" customWidth="1"/>
    <col min="1297" max="1536" width="8.7109375" style="20"/>
    <col min="1537" max="1537" width="4.7109375" style="20" customWidth="1"/>
    <col min="1538" max="1538" width="42" style="20" bestFit="1" customWidth="1"/>
    <col min="1539" max="1539" width="5.140625" style="20" customWidth="1"/>
    <col min="1540" max="1540" width="7.42578125" style="20" bestFit="1" customWidth="1"/>
    <col min="1541" max="1541" width="7.140625" style="20" customWidth="1"/>
    <col min="1542" max="1542" width="5.85546875" style="20" customWidth="1"/>
    <col min="1543" max="1543" width="6.7109375" style="20" customWidth="1"/>
    <col min="1544" max="1544" width="7.140625" style="20" customWidth="1"/>
    <col min="1545" max="1545" width="6.5703125" style="20" customWidth="1"/>
    <col min="1546" max="1552" width="7.140625" style="20" customWidth="1"/>
    <col min="1553" max="1792" width="8.7109375" style="20"/>
    <col min="1793" max="1793" width="4.7109375" style="20" customWidth="1"/>
    <col min="1794" max="1794" width="42" style="20" bestFit="1" customWidth="1"/>
    <col min="1795" max="1795" width="5.140625" style="20" customWidth="1"/>
    <col min="1796" max="1796" width="7.42578125" style="20" bestFit="1" customWidth="1"/>
    <col min="1797" max="1797" width="7.140625" style="20" customWidth="1"/>
    <col min="1798" max="1798" width="5.85546875" style="20" customWidth="1"/>
    <col min="1799" max="1799" width="6.7109375" style="20" customWidth="1"/>
    <col min="1800" max="1800" width="7.140625" style="20" customWidth="1"/>
    <col min="1801" max="1801" width="6.5703125" style="20" customWidth="1"/>
    <col min="1802" max="1808" width="7.140625" style="20" customWidth="1"/>
    <col min="1809" max="2048" width="8.7109375" style="20"/>
    <col min="2049" max="2049" width="4.7109375" style="20" customWidth="1"/>
    <col min="2050" max="2050" width="42" style="20" bestFit="1" customWidth="1"/>
    <col min="2051" max="2051" width="5.140625" style="20" customWidth="1"/>
    <col min="2052" max="2052" width="7.42578125" style="20" bestFit="1" customWidth="1"/>
    <col min="2053" max="2053" width="7.140625" style="20" customWidth="1"/>
    <col min="2054" max="2054" width="5.85546875" style="20" customWidth="1"/>
    <col min="2055" max="2055" width="6.7109375" style="20" customWidth="1"/>
    <col min="2056" max="2056" width="7.140625" style="20" customWidth="1"/>
    <col min="2057" max="2057" width="6.5703125" style="20" customWidth="1"/>
    <col min="2058" max="2064" width="7.140625" style="20" customWidth="1"/>
    <col min="2065" max="2304" width="8.7109375" style="20"/>
    <col min="2305" max="2305" width="4.7109375" style="20" customWidth="1"/>
    <col min="2306" max="2306" width="42" style="20" bestFit="1" customWidth="1"/>
    <col min="2307" max="2307" width="5.140625" style="20" customWidth="1"/>
    <col min="2308" max="2308" width="7.42578125" style="20" bestFit="1" customWidth="1"/>
    <col min="2309" max="2309" width="7.140625" style="20" customWidth="1"/>
    <col min="2310" max="2310" width="5.85546875" style="20" customWidth="1"/>
    <col min="2311" max="2311" width="6.7109375" style="20" customWidth="1"/>
    <col min="2312" max="2312" width="7.140625" style="20" customWidth="1"/>
    <col min="2313" max="2313" width="6.5703125" style="20" customWidth="1"/>
    <col min="2314" max="2320" width="7.140625" style="20" customWidth="1"/>
    <col min="2321" max="2560" width="8.7109375" style="20"/>
    <col min="2561" max="2561" width="4.7109375" style="20" customWidth="1"/>
    <col min="2562" max="2562" width="42" style="20" bestFit="1" customWidth="1"/>
    <col min="2563" max="2563" width="5.140625" style="20" customWidth="1"/>
    <col min="2564" max="2564" width="7.42578125" style="20" bestFit="1" customWidth="1"/>
    <col min="2565" max="2565" width="7.140625" style="20" customWidth="1"/>
    <col min="2566" max="2566" width="5.85546875" style="20" customWidth="1"/>
    <col min="2567" max="2567" width="6.7109375" style="20" customWidth="1"/>
    <col min="2568" max="2568" width="7.140625" style="20" customWidth="1"/>
    <col min="2569" max="2569" width="6.5703125" style="20" customWidth="1"/>
    <col min="2570" max="2576" width="7.140625" style="20" customWidth="1"/>
    <col min="2577" max="2816" width="8.7109375" style="20"/>
    <col min="2817" max="2817" width="4.7109375" style="20" customWidth="1"/>
    <col min="2818" max="2818" width="42" style="20" bestFit="1" customWidth="1"/>
    <col min="2819" max="2819" width="5.140625" style="20" customWidth="1"/>
    <col min="2820" max="2820" width="7.42578125" style="20" bestFit="1" customWidth="1"/>
    <col min="2821" max="2821" width="7.140625" style="20" customWidth="1"/>
    <col min="2822" max="2822" width="5.85546875" style="20" customWidth="1"/>
    <col min="2823" max="2823" width="6.7109375" style="20" customWidth="1"/>
    <col min="2824" max="2824" width="7.140625" style="20" customWidth="1"/>
    <col min="2825" max="2825" width="6.5703125" style="20" customWidth="1"/>
    <col min="2826" max="2832" width="7.140625" style="20" customWidth="1"/>
    <col min="2833" max="3072" width="8.7109375" style="20"/>
    <col min="3073" max="3073" width="4.7109375" style="20" customWidth="1"/>
    <col min="3074" max="3074" width="42" style="20" bestFit="1" customWidth="1"/>
    <col min="3075" max="3075" width="5.140625" style="20" customWidth="1"/>
    <col min="3076" max="3076" width="7.42578125" style="20" bestFit="1" customWidth="1"/>
    <col min="3077" max="3077" width="7.140625" style="20" customWidth="1"/>
    <col min="3078" max="3078" width="5.85546875" style="20" customWidth="1"/>
    <col min="3079" max="3079" width="6.7109375" style="20" customWidth="1"/>
    <col min="3080" max="3080" width="7.140625" style="20" customWidth="1"/>
    <col min="3081" max="3081" width="6.5703125" style="20" customWidth="1"/>
    <col min="3082" max="3088" width="7.140625" style="20" customWidth="1"/>
    <col min="3089" max="3328" width="8.7109375" style="20"/>
    <col min="3329" max="3329" width="4.7109375" style="20" customWidth="1"/>
    <col min="3330" max="3330" width="42" style="20" bestFit="1" customWidth="1"/>
    <col min="3331" max="3331" width="5.140625" style="20" customWidth="1"/>
    <col min="3332" max="3332" width="7.42578125" style="20" bestFit="1" customWidth="1"/>
    <col min="3333" max="3333" width="7.140625" style="20" customWidth="1"/>
    <col min="3334" max="3334" width="5.85546875" style="20" customWidth="1"/>
    <col min="3335" max="3335" width="6.7109375" style="20" customWidth="1"/>
    <col min="3336" max="3336" width="7.140625" style="20" customWidth="1"/>
    <col min="3337" max="3337" width="6.5703125" style="20" customWidth="1"/>
    <col min="3338" max="3344" width="7.140625" style="20" customWidth="1"/>
    <col min="3345" max="3584" width="8.7109375" style="20"/>
    <col min="3585" max="3585" width="4.7109375" style="20" customWidth="1"/>
    <col min="3586" max="3586" width="42" style="20" bestFit="1" customWidth="1"/>
    <col min="3587" max="3587" width="5.140625" style="20" customWidth="1"/>
    <col min="3588" max="3588" width="7.42578125" style="20" bestFit="1" customWidth="1"/>
    <col min="3589" max="3589" width="7.140625" style="20" customWidth="1"/>
    <col min="3590" max="3590" width="5.85546875" style="20" customWidth="1"/>
    <col min="3591" max="3591" width="6.7109375" style="20" customWidth="1"/>
    <col min="3592" max="3592" width="7.140625" style="20" customWidth="1"/>
    <col min="3593" max="3593" width="6.5703125" style="20" customWidth="1"/>
    <col min="3594" max="3600" width="7.140625" style="20" customWidth="1"/>
    <col min="3601" max="3840" width="8.7109375" style="20"/>
    <col min="3841" max="3841" width="4.7109375" style="20" customWidth="1"/>
    <col min="3842" max="3842" width="42" style="20" bestFit="1" customWidth="1"/>
    <col min="3843" max="3843" width="5.140625" style="20" customWidth="1"/>
    <col min="3844" max="3844" width="7.42578125" style="20" bestFit="1" customWidth="1"/>
    <col min="3845" max="3845" width="7.140625" style="20" customWidth="1"/>
    <col min="3846" max="3846" width="5.85546875" style="20" customWidth="1"/>
    <col min="3847" max="3847" width="6.7109375" style="20" customWidth="1"/>
    <col min="3848" max="3848" width="7.140625" style="20" customWidth="1"/>
    <col min="3849" max="3849" width="6.5703125" style="20" customWidth="1"/>
    <col min="3850" max="3856" width="7.140625" style="20" customWidth="1"/>
    <col min="3857" max="4096" width="8.7109375" style="20"/>
    <col min="4097" max="4097" width="4.7109375" style="20" customWidth="1"/>
    <col min="4098" max="4098" width="42" style="20" bestFit="1" customWidth="1"/>
    <col min="4099" max="4099" width="5.140625" style="20" customWidth="1"/>
    <col min="4100" max="4100" width="7.42578125" style="20" bestFit="1" customWidth="1"/>
    <col min="4101" max="4101" width="7.140625" style="20" customWidth="1"/>
    <col min="4102" max="4102" width="5.85546875" style="20" customWidth="1"/>
    <col min="4103" max="4103" width="6.7109375" style="20" customWidth="1"/>
    <col min="4104" max="4104" width="7.140625" style="20" customWidth="1"/>
    <col min="4105" max="4105" width="6.5703125" style="20" customWidth="1"/>
    <col min="4106" max="4112" width="7.140625" style="20" customWidth="1"/>
    <col min="4113" max="4352" width="8.7109375" style="20"/>
    <col min="4353" max="4353" width="4.7109375" style="20" customWidth="1"/>
    <col min="4354" max="4354" width="42" style="20" bestFit="1" customWidth="1"/>
    <col min="4355" max="4355" width="5.140625" style="20" customWidth="1"/>
    <col min="4356" max="4356" width="7.42578125" style="20" bestFit="1" customWidth="1"/>
    <col min="4357" max="4357" width="7.140625" style="20" customWidth="1"/>
    <col min="4358" max="4358" width="5.85546875" style="20" customWidth="1"/>
    <col min="4359" max="4359" width="6.7109375" style="20" customWidth="1"/>
    <col min="4360" max="4360" width="7.140625" style="20" customWidth="1"/>
    <col min="4361" max="4361" width="6.5703125" style="20" customWidth="1"/>
    <col min="4362" max="4368" width="7.140625" style="20" customWidth="1"/>
    <col min="4369" max="4608" width="8.7109375" style="20"/>
    <col min="4609" max="4609" width="4.7109375" style="20" customWidth="1"/>
    <col min="4610" max="4610" width="42" style="20" bestFit="1" customWidth="1"/>
    <col min="4611" max="4611" width="5.140625" style="20" customWidth="1"/>
    <col min="4612" max="4612" width="7.42578125" style="20" bestFit="1" customWidth="1"/>
    <col min="4613" max="4613" width="7.140625" style="20" customWidth="1"/>
    <col min="4614" max="4614" width="5.85546875" style="20" customWidth="1"/>
    <col min="4615" max="4615" width="6.7109375" style="20" customWidth="1"/>
    <col min="4616" max="4616" width="7.140625" style="20" customWidth="1"/>
    <col min="4617" max="4617" width="6.5703125" style="20" customWidth="1"/>
    <col min="4618" max="4624" width="7.140625" style="20" customWidth="1"/>
    <col min="4625" max="4864" width="8.7109375" style="20"/>
    <col min="4865" max="4865" width="4.7109375" style="20" customWidth="1"/>
    <col min="4866" max="4866" width="42" style="20" bestFit="1" customWidth="1"/>
    <col min="4867" max="4867" width="5.140625" style="20" customWidth="1"/>
    <col min="4868" max="4868" width="7.42578125" style="20" bestFit="1" customWidth="1"/>
    <col min="4869" max="4869" width="7.140625" style="20" customWidth="1"/>
    <col min="4870" max="4870" width="5.85546875" style="20" customWidth="1"/>
    <col min="4871" max="4871" width="6.7109375" style="20" customWidth="1"/>
    <col min="4872" max="4872" width="7.140625" style="20" customWidth="1"/>
    <col min="4873" max="4873" width="6.5703125" style="20" customWidth="1"/>
    <col min="4874" max="4880" width="7.140625" style="20" customWidth="1"/>
    <col min="4881" max="5120" width="8.7109375" style="20"/>
    <col min="5121" max="5121" width="4.7109375" style="20" customWidth="1"/>
    <col min="5122" max="5122" width="42" style="20" bestFit="1" customWidth="1"/>
    <col min="5123" max="5123" width="5.140625" style="20" customWidth="1"/>
    <col min="5124" max="5124" width="7.42578125" style="20" bestFit="1" customWidth="1"/>
    <col min="5125" max="5125" width="7.140625" style="20" customWidth="1"/>
    <col min="5126" max="5126" width="5.85546875" style="20" customWidth="1"/>
    <col min="5127" max="5127" width="6.7109375" style="20" customWidth="1"/>
    <col min="5128" max="5128" width="7.140625" style="20" customWidth="1"/>
    <col min="5129" max="5129" width="6.5703125" style="20" customWidth="1"/>
    <col min="5130" max="5136" width="7.140625" style="20" customWidth="1"/>
    <col min="5137" max="5376" width="8.7109375" style="20"/>
    <col min="5377" max="5377" width="4.7109375" style="20" customWidth="1"/>
    <col min="5378" max="5378" width="42" style="20" bestFit="1" customWidth="1"/>
    <col min="5379" max="5379" width="5.140625" style="20" customWidth="1"/>
    <col min="5380" max="5380" width="7.42578125" style="20" bestFit="1" customWidth="1"/>
    <col min="5381" max="5381" width="7.140625" style="20" customWidth="1"/>
    <col min="5382" max="5382" width="5.85546875" style="20" customWidth="1"/>
    <col min="5383" max="5383" width="6.7109375" style="20" customWidth="1"/>
    <col min="5384" max="5384" width="7.140625" style="20" customWidth="1"/>
    <col min="5385" max="5385" width="6.5703125" style="20" customWidth="1"/>
    <col min="5386" max="5392" width="7.140625" style="20" customWidth="1"/>
    <col min="5393" max="5632" width="8.7109375" style="20"/>
    <col min="5633" max="5633" width="4.7109375" style="20" customWidth="1"/>
    <col min="5634" max="5634" width="42" style="20" bestFit="1" customWidth="1"/>
    <col min="5635" max="5635" width="5.140625" style="20" customWidth="1"/>
    <col min="5636" max="5636" width="7.42578125" style="20" bestFit="1" customWidth="1"/>
    <col min="5637" max="5637" width="7.140625" style="20" customWidth="1"/>
    <col min="5638" max="5638" width="5.85546875" style="20" customWidth="1"/>
    <col min="5639" max="5639" width="6.7109375" style="20" customWidth="1"/>
    <col min="5640" max="5640" width="7.140625" style="20" customWidth="1"/>
    <col min="5641" max="5641" width="6.5703125" style="20" customWidth="1"/>
    <col min="5642" max="5648" width="7.140625" style="20" customWidth="1"/>
    <col min="5649" max="5888" width="8.7109375" style="20"/>
    <col min="5889" max="5889" width="4.7109375" style="20" customWidth="1"/>
    <col min="5890" max="5890" width="42" style="20" bestFit="1" customWidth="1"/>
    <col min="5891" max="5891" width="5.140625" style="20" customWidth="1"/>
    <col min="5892" max="5892" width="7.42578125" style="20" bestFit="1" customWidth="1"/>
    <col min="5893" max="5893" width="7.140625" style="20" customWidth="1"/>
    <col min="5894" max="5894" width="5.85546875" style="20" customWidth="1"/>
    <col min="5895" max="5895" width="6.7109375" style="20" customWidth="1"/>
    <col min="5896" max="5896" width="7.140625" style="20" customWidth="1"/>
    <col min="5897" max="5897" width="6.5703125" style="20" customWidth="1"/>
    <col min="5898" max="5904" width="7.140625" style="20" customWidth="1"/>
    <col min="5905" max="6144" width="8.7109375" style="20"/>
    <col min="6145" max="6145" width="4.7109375" style="20" customWidth="1"/>
    <col min="6146" max="6146" width="42" style="20" bestFit="1" customWidth="1"/>
    <col min="6147" max="6147" width="5.140625" style="20" customWidth="1"/>
    <col min="6148" max="6148" width="7.42578125" style="20" bestFit="1" customWidth="1"/>
    <col min="6149" max="6149" width="7.140625" style="20" customWidth="1"/>
    <col min="6150" max="6150" width="5.85546875" style="20" customWidth="1"/>
    <col min="6151" max="6151" width="6.7109375" style="20" customWidth="1"/>
    <col min="6152" max="6152" width="7.140625" style="20" customWidth="1"/>
    <col min="6153" max="6153" width="6.5703125" style="20" customWidth="1"/>
    <col min="6154" max="6160" width="7.140625" style="20" customWidth="1"/>
    <col min="6161" max="6400" width="8.7109375" style="20"/>
    <col min="6401" max="6401" width="4.7109375" style="20" customWidth="1"/>
    <col min="6402" max="6402" width="42" style="20" bestFit="1" customWidth="1"/>
    <col min="6403" max="6403" width="5.140625" style="20" customWidth="1"/>
    <col min="6404" max="6404" width="7.42578125" style="20" bestFit="1" customWidth="1"/>
    <col min="6405" max="6405" width="7.140625" style="20" customWidth="1"/>
    <col min="6406" max="6406" width="5.85546875" style="20" customWidth="1"/>
    <col min="6407" max="6407" width="6.7109375" style="20" customWidth="1"/>
    <col min="6408" max="6408" width="7.140625" style="20" customWidth="1"/>
    <col min="6409" max="6409" width="6.5703125" style="20" customWidth="1"/>
    <col min="6410" max="6416" width="7.140625" style="20" customWidth="1"/>
    <col min="6417" max="6656" width="8.7109375" style="20"/>
    <col min="6657" max="6657" width="4.7109375" style="20" customWidth="1"/>
    <col min="6658" max="6658" width="42" style="20" bestFit="1" customWidth="1"/>
    <col min="6659" max="6659" width="5.140625" style="20" customWidth="1"/>
    <col min="6660" max="6660" width="7.42578125" style="20" bestFit="1" customWidth="1"/>
    <col min="6661" max="6661" width="7.140625" style="20" customWidth="1"/>
    <col min="6662" max="6662" width="5.85546875" style="20" customWidth="1"/>
    <col min="6663" max="6663" width="6.7109375" style="20" customWidth="1"/>
    <col min="6664" max="6664" width="7.140625" style="20" customWidth="1"/>
    <col min="6665" max="6665" width="6.5703125" style="20" customWidth="1"/>
    <col min="6666" max="6672" width="7.140625" style="20" customWidth="1"/>
    <col min="6673" max="6912" width="8.7109375" style="20"/>
    <col min="6913" max="6913" width="4.7109375" style="20" customWidth="1"/>
    <col min="6914" max="6914" width="42" style="20" bestFit="1" customWidth="1"/>
    <col min="6915" max="6915" width="5.140625" style="20" customWidth="1"/>
    <col min="6916" max="6916" width="7.42578125" style="20" bestFit="1" customWidth="1"/>
    <col min="6917" max="6917" width="7.140625" style="20" customWidth="1"/>
    <col min="6918" max="6918" width="5.85546875" style="20" customWidth="1"/>
    <col min="6919" max="6919" width="6.7109375" style="20" customWidth="1"/>
    <col min="6920" max="6920" width="7.140625" style="20" customWidth="1"/>
    <col min="6921" max="6921" width="6.5703125" style="20" customWidth="1"/>
    <col min="6922" max="6928" width="7.140625" style="20" customWidth="1"/>
    <col min="6929" max="7168" width="8.7109375" style="20"/>
    <col min="7169" max="7169" width="4.7109375" style="20" customWidth="1"/>
    <col min="7170" max="7170" width="42" style="20" bestFit="1" customWidth="1"/>
    <col min="7171" max="7171" width="5.140625" style="20" customWidth="1"/>
    <col min="7172" max="7172" width="7.42578125" style="20" bestFit="1" customWidth="1"/>
    <col min="7173" max="7173" width="7.140625" style="20" customWidth="1"/>
    <col min="7174" max="7174" width="5.85546875" style="20" customWidth="1"/>
    <col min="7175" max="7175" width="6.7109375" style="20" customWidth="1"/>
    <col min="7176" max="7176" width="7.140625" style="20" customWidth="1"/>
    <col min="7177" max="7177" width="6.5703125" style="20" customWidth="1"/>
    <col min="7178" max="7184" width="7.140625" style="20" customWidth="1"/>
    <col min="7185" max="7424" width="8.7109375" style="20"/>
    <col min="7425" max="7425" width="4.7109375" style="20" customWidth="1"/>
    <col min="7426" max="7426" width="42" style="20" bestFit="1" customWidth="1"/>
    <col min="7427" max="7427" width="5.140625" style="20" customWidth="1"/>
    <col min="7428" max="7428" width="7.42578125" style="20" bestFit="1" customWidth="1"/>
    <col min="7429" max="7429" width="7.140625" style="20" customWidth="1"/>
    <col min="7430" max="7430" width="5.85546875" style="20" customWidth="1"/>
    <col min="7431" max="7431" width="6.7109375" style="20" customWidth="1"/>
    <col min="7432" max="7432" width="7.140625" style="20" customWidth="1"/>
    <col min="7433" max="7433" width="6.5703125" style="20" customWidth="1"/>
    <col min="7434" max="7440" width="7.140625" style="20" customWidth="1"/>
    <col min="7441" max="7680" width="8.7109375" style="20"/>
    <col min="7681" max="7681" width="4.7109375" style="20" customWidth="1"/>
    <col min="7682" max="7682" width="42" style="20" bestFit="1" customWidth="1"/>
    <col min="7683" max="7683" width="5.140625" style="20" customWidth="1"/>
    <col min="7684" max="7684" width="7.42578125" style="20" bestFit="1" customWidth="1"/>
    <col min="7685" max="7685" width="7.140625" style="20" customWidth="1"/>
    <col min="7686" max="7686" width="5.85546875" style="20" customWidth="1"/>
    <col min="7687" max="7687" width="6.7109375" style="20" customWidth="1"/>
    <col min="7688" max="7688" width="7.140625" style="20" customWidth="1"/>
    <col min="7689" max="7689" width="6.5703125" style="20" customWidth="1"/>
    <col min="7690" max="7696" width="7.140625" style="20" customWidth="1"/>
    <col min="7697" max="7936" width="8.7109375" style="20"/>
    <col min="7937" max="7937" width="4.7109375" style="20" customWidth="1"/>
    <col min="7938" max="7938" width="42" style="20" bestFit="1" customWidth="1"/>
    <col min="7939" max="7939" width="5.140625" style="20" customWidth="1"/>
    <col min="7940" max="7940" width="7.42578125" style="20" bestFit="1" customWidth="1"/>
    <col min="7941" max="7941" width="7.140625" style="20" customWidth="1"/>
    <col min="7942" max="7942" width="5.85546875" style="20" customWidth="1"/>
    <col min="7943" max="7943" width="6.7109375" style="20" customWidth="1"/>
    <col min="7944" max="7944" width="7.140625" style="20" customWidth="1"/>
    <col min="7945" max="7945" width="6.5703125" style="20" customWidth="1"/>
    <col min="7946" max="7952" width="7.140625" style="20" customWidth="1"/>
    <col min="7953" max="8192" width="8.7109375" style="20"/>
    <col min="8193" max="8193" width="4.7109375" style="20" customWidth="1"/>
    <col min="8194" max="8194" width="42" style="20" bestFit="1" customWidth="1"/>
    <col min="8195" max="8195" width="5.140625" style="20" customWidth="1"/>
    <col min="8196" max="8196" width="7.42578125" style="20" bestFit="1" customWidth="1"/>
    <col min="8197" max="8197" width="7.140625" style="20" customWidth="1"/>
    <col min="8198" max="8198" width="5.85546875" style="20" customWidth="1"/>
    <col min="8199" max="8199" width="6.7109375" style="20" customWidth="1"/>
    <col min="8200" max="8200" width="7.140625" style="20" customWidth="1"/>
    <col min="8201" max="8201" width="6.5703125" style="20" customWidth="1"/>
    <col min="8202" max="8208" width="7.140625" style="20" customWidth="1"/>
    <col min="8209" max="8448" width="8.7109375" style="20"/>
    <col min="8449" max="8449" width="4.7109375" style="20" customWidth="1"/>
    <col min="8450" max="8450" width="42" style="20" bestFit="1" customWidth="1"/>
    <col min="8451" max="8451" width="5.140625" style="20" customWidth="1"/>
    <col min="8452" max="8452" width="7.42578125" style="20" bestFit="1" customWidth="1"/>
    <col min="8453" max="8453" width="7.140625" style="20" customWidth="1"/>
    <col min="8454" max="8454" width="5.85546875" style="20" customWidth="1"/>
    <col min="8455" max="8455" width="6.7109375" style="20" customWidth="1"/>
    <col min="8456" max="8456" width="7.140625" style="20" customWidth="1"/>
    <col min="8457" max="8457" width="6.5703125" style="20" customWidth="1"/>
    <col min="8458" max="8464" width="7.140625" style="20" customWidth="1"/>
    <col min="8465" max="8704" width="8.7109375" style="20"/>
    <col min="8705" max="8705" width="4.7109375" style="20" customWidth="1"/>
    <col min="8706" max="8706" width="42" style="20" bestFit="1" customWidth="1"/>
    <col min="8707" max="8707" width="5.140625" style="20" customWidth="1"/>
    <col min="8708" max="8708" width="7.42578125" style="20" bestFit="1" customWidth="1"/>
    <col min="8709" max="8709" width="7.140625" style="20" customWidth="1"/>
    <col min="8710" max="8710" width="5.85546875" style="20" customWidth="1"/>
    <col min="8711" max="8711" width="6.7109375" style="20" customWidth="1"/>
    <col min="8712" max="8712" width="7.140625" style="20" customWidth="1"/>
    <col min="8713" max="8713" width="6.5703125" style="20" customWidth="1"/>
    <col min="8714" max="8720" width="7.140625" style="20" customWidth="1"/>
    <col min="8721" max="8960" width="8.7109375" style="20"/>
    <col min="8961" max="8961" width="4.7109375" style="20" customWidth="1"/>
    <col min="8962" max="8962" width="42" style="20" bestFit="1" customWidth="1"/>
    <col min="8963" max="8963" width="5.140625" style="20" customWidth="1"/>
    <col min="8964" max="8964" width="7.42578125" style="20" bestFit="1" customWidth="1"/>
    <col min="8965" max="8965" width="7.140625" style="20" customWidth="1"/>
    <col min="8966" max="8966" width="5.85546875" style="20" customWidth="1"/>
    <col min="8967" max="8967" width="6.7109375" style="20" customWidth="1"/>
    <col min="8968" max="8968" width="7.140625" style="20" customWidth="1"/>
    <col min="8969" max="8969" width="6.5703125" style="20" customWidth="1"/>
    <col min="8970" max="8976" width="7.140625" style="20" customWidth="1"/>
    <col min="8977" max="9216" width="8.7109375" style="20"/>
    <col min="9217" max="9217" width="4.7109375" style="20" customWidth="1"/>
    <col min="9218" max="9218" width="42" style="20" bestFit="1" customWidth="1"/>
    <col min="9219" max="9219" width="5.140625" style="20" customWidth="1"/>
    <col min="9220" max="9220" width="7.42578125" style="20" bestFit="1" customWidth="1"/>
    <col min="9221" max="9221" width="7.140625" style="20" customWidth="1"/>
    <col min="9222" max="9222" width="5.85546875" style="20" customWidth="1"/>
    <col min="9223" max="9223" width="6.7109375" style="20" customWidth="1"/>
    <col min="9224" max="9224" width="7.140625" style="20" customWidth="1"/>
    <col min="9225" max="9225" width="6.5703125" style="20" customWidth="1"/>
    <col min="9226" max="9232" width="7.140625" style="20" customWidth="1"/>
    <col min="9233" max="9472" width="8.7109375" style="20"/>
    <col min="9473" max="9473" width="4.7109375" style="20" customWidth="1"/>
    <col min="9474" max="9474" width="42" style="20" bestFit="1" customWidth="1"/>
    <col min="9475" max="9475" width="5.140625" style="20" customWidth="1"/>
    <col min="9476" max="9476" width="7.42578125" style="20" bestFit="1" customWidth="1"/>
    <col min="9477" max="9477" width="7.140625" style="20" customWidth="1"/>
    <col min="9478" max="9478" width="5.85546875" style="20" customWidth="1"/>
    <col min="9479" max="9479" width="6.7109375" style="20" customWidth="1"/>
    <col min="9480" max="9480" width="7.140625" style="20" customWidth="1"/>
    <col min="9481" max="9481" width="6.5703125" style="20" customWidth="1"/>
    <col min="9482" max="9488" width="7.140625" style="20" customWidth="1"/>
    <col min="9489" max="9728" width="8.7109375" style="20"/>
    <col min="9729" max="9729" width="4.7109375" style="20" customWidth="1"/>
    <col min="9730" max="9730" width="42" style="20" bestFit="1" customWidth="1"/>
    <col min="9731" max="9731" width="5.140625" style="20" customWidth="1"/>
    <col min="9732" max="9732" width="7.42578125" style="20" bestFit="1" customWidth="1"/>
    <col min="9733" max="9733" width="7.140625" style="20" customWidth="1"/>
    <col min="9734" max="9734" width="5.85546875" style="20" customWidth="1"/>
    <col min="9735" max="9735" width="6.7109375" style="20" customWidth="1"/>
    <col min="9736" max="9736" width="7.140625" style="20" customWidth="1"/>
    <col min="9737" max="9737" width="6.5703125" style="20" customWidth="1"/>
    <col min="9738" max="9744" width="7.140625" style="20" customWidth="1"/>
    <col min="9745" max="9984" width="8.7109375" style="20"/>
    <col min="9985" max="9985" width="4.7109375" style="20" customWidth="1"/>
    <col min="9986" max="9986" width="42" style="20" bestFit="1" customWidth="1"/>
    <col min="9987" max="9987" width="5.140625" style="20" customWidth="1"/>
    <col min="9988" max="9988" width="7.42578125" style="20" bestFit="1" customWidth="1"/>
    <col min="9989" max="9989" width="7.140625" style="20" customWidth="1"/>
    <col min="9990" max="9990" width="5.85546875" style="20" customWidth="1"/>
    <col min="9991" max="9991" width="6.7109375" style="20" customWidth="1"/>
    <col min="9992" max="9992" width="7.140625" style="20" customWidth="1"/>
    <col min="9993" max="9993" width="6.5703125" style="20" customWidth="1"/>
    <col min="9994" max="10000" width="7.140625" style="20" customWidth="1"/>
    <col min="10001" max="10240" width="8.7109375" style="20"/>
    <col min="10241" max="10241" width="4.7109375" style="20" customWidth="1"/>
    <col min="10242" max="10242" width="42" style="20" bestFit="1" customWidth="1"/>
    <col min="10243" max="10243" width="5.140625" style="20" customWidth="1"/>
    <col min="10244" max="10244" width="7.42578125" style="20" bestFit="1" customWidth="1"/>
    <col min="10245" max="10245" width="7.140625" style="20" customWidth="1"/>
    <col min="10246" max="10246" width="5.85546875" style="20" customWidth="1"/>
    <col min="10247" max="10247" width="6.7109375" style="20" customWidth="1"/>
    <col min="10248" max="10248" width="7.140625" style="20" customWidth="1"/>
    <col min="10249" max="10249" width="6.5703125" style="20" customWidth="1"/>
    <col min="10250" max="10256" width="7.140625" style="20" customWidth="1"/>
    <col min="10257" max="10496" width="8.7109375" style="20"/>
    <col min="10497" max="10497" width="4.7109375" style="20" customWidth="1"/>
    <col min="10498" max="10498" width="42" style="20" bestFit="1" customWidth="1"/>
    <col min="10499" max="10499" width="5.140625" style="20" customWidth="1"/>
    <col min="10500" max="10500" width="7.42578125" style="20" bestFit="1" customWidth="1"/>
    <col min="10501" max="10501" width="7.140625" style="20" customWidth="1"/>
    <col min="10502" max="10502" width="5.85546875" style="20" customWidth="1"/>
    <col min="10503" max="10503" width="6.7109375" style="20" customWidth="1"/>
    <col min="10504" max="10504" width="7.140625" style="20" customWidth="1"/>
    <col min="10505" max="10505" width="6.5703125" style="20" customWidth="1"/>
    <col min="10506" max="10512" width="7.140625" style="20" customWidth="1"/>
    <col min="10513" max="10752" width="8.7109375" style="20"/>
    <col min="10753" max="10753" width="4.7109375" style="20" customWidth="1"/>
    <col min="10754" max="10754" width="42" style="20" bestFit="1" customWidth="1"/>
    <col min="10755" max="10755" width="5.140625" style="20" customWidth="1"/>
    <col min="10756" max="10756" width="7.42578125" style="20" bestFit="1" customWidth="1"/>
    <col min="10757" max="10757" width="7.140625" style="20" customWidth="1"/>
    <col min="10758" max="10758" width="5.85546875" style="20" customWidth="1"/>
    <col min="10759" max="10759" width="6.7109375" style="20" customWidth="1"/>
    <col min="10760" max="10760" width="7.140625" style="20" customWidth="1"/>
    <col min="10761" max="10761" width="6.5703125" style="20" customWidth="1"/>
    <col min="10762" max="10768" width="7.140625" style="20" customWidth="1"/>
    <col min="10769" max="11008" width="8.7109375" style="20"/>
    <col min="11009" max="11009" width="4.7109375" style="20" customWidth="1"/>
    <col min="11010" max="11010" width="42" style="20" bestFit="1" customWidth="1"/>
    <col min="11011" max="11011" width="5.140625" style="20" customWidth="1"/>
    <col min="11012" max="11012" width="7.42578125" style="20" bestFit="1" customWidth="1"/>
    <col min="11013" max="11013" width="7.140625" style="20" customWidth="1"/>
    <col min="11014" max="11014" width="5.85546875" style="20" customWidth="1"/>
    <col min="11015" max="11015" width="6.7109375" style="20" customWidth="1"/>
    <col min="11016" max="11016" width="7.140625" style="20" customWidth="1"/>
    <col min="11017" max="11017" width="6.5703125" style="20" customWidth="1"/>
    <col min="11018" max="11024" width="7.140625" style="20" customWidth="1"/>
    <col min="11025" max="11264" width="8.7109375" style="20"/>
    <col min="11265" max="11265" width="4.7109375" style="20" customWidth="1"/>
    <col min="11266" max="11266" width="42" style="20" bestFit="1" customWidth="1"/>
    <col min="11267" max="11267" width="5.140625" style="20" customWidth="1"/>
    <col min="11268" max="11268" width="7.42578125" style="20" bestFit="1" customWidth="1"/>
    <col min="11269" max="11269" width="7.140625" style="20" customWidth="1"/>
    <col min="11270" max="11270" width="5.85546875" style="20" customWidth="1"/>
    <col min="11271" max="11271" width="6.7109375" style="20" customWidth="1"/>
    <col min="11272" max="11272" width="7.140625" style="20" customWidth="1"/>
    <col min="11273" max="11273" width="6.5703125" style="20" customWidth="1"/>
    <col min="11274" max="11280" width="7.140625" style="20" customWidth="1"/>
    <col min="11281" max="11520" width="8.7109375" style="20"/>
    <col min="11521" max="11521" width="4.7109375" style="20" customWidth="1"/>
    <col min="11522" max="11522" width="42" style="20" bestFit="1" customWidth="1"/>
    <col min="11523" max="11523" width="5.140625" style="20" customWidth="1"/>
    <col min="11524" max="11524" width="7.42578125" style="20" bestFit="1" customWidth="1"/>
    <col min="11525" max="11525" width="7.140625" style="20" customWidth="1"/>
    <col min="11526" max="11526" width="5.85546875" style="20" customWidth="1"/>
    <col min="11527" max="11527" width="6.7109375" style="20" customWidth="1"/>
    <col min="11528" max="11528" width="7.140625" style="20" customWidth="1"/>
    <col min="11529" max="11529" width="6.5703125" style="20" customWidth="1"/>
    <col min="11530" max="11536" width="7.140625" style="20" customWidth="1"/>
    <col min="11537" max="11776" width="8.7109375" style="20"/>
    <col min="11777" max="11777" width="4.7109375" style="20" customWidth="1"/>
    <col min="11778" max="11778" width="42" style="20" bestFit="1" customWidth="1"/>
    <col min="11779" max="11779" width="5.140625" style="20" customWidth="1"/>
    <col min="11780" max="11780" width="7.42578125" style="20" bestFit="1" customWidth="1"/>
    <col min="11781" max="11781" width="7.140625" style="20" customWidth="1"/>
    <col min="11782" max="11782" width="5.85546875" style="20" customWidth="1"/>
    <col min="11783" max="11783" width="6.7109375" style="20" customWidth="1"/>
    <col min="11784" max="11784" width="7.140625" style="20" customWidth="1"/>
    <col min="11785" max="11785" width="6.5703125" style="20" customWidth="1"/>
    <col min="11786" max="11792" width="7.140625" style="20" customWidth="1"/>
    <col min="11793" max="12032" width="8.7109375" style="20"/>
    <col min="12033" max="12033" width="4.7109375" style="20" customWidth="1"/>
    <col min="12034" max="12034" width="42" style="20" bestFit="1" customWidth="1"/>
    <col min="12035" max="12035" width="5.140625" style="20" customWidth="1"/>
    <col min="12036" max="12036" width="7.42578125" style="20" bestFit="1" customWidth="1"/>
    <col min="12037" max="12037" width="7.140625" style="20" customWidth="1"/>
    <col min="12038" max="12038" width="5.85546875" style="20" customWidth="1"/>
    <col min="12039" max="12039" width="6.7109375" style="20" customWidth="1"/>
    <col min="12040" max="12040" width="7.140625" style="20" customWidth="1"/>
    <col min="12041" max="12041" width="6.5703125" style="20" customWidth="1"/>
    <col min="12042" max="12048" width="7.140625" style="20" customWidth="1"/>
    <col min="12049" max="12288" width="8.7109375" style="20"/>
    <col min="12289" max="12289" width="4.7109375" style="20" customWidth="1"/>
    <col min="12290" max="12290" width="42" style="20" bestFit="1" customWidth="1"/>
    <col min="12291" max="12291" width="5.140625" style="20" customWidth="1"/>
    <col min="12292" max="12292" width="7.42578125" style="20" bestFit="1" customWidth="1"/>
    <col min="12293" max="12293" width="7.140625" style="20" customWidth="1"/>
    <col min="12294" max="12294" width="5.85546875" style="20" customWidth="1"/>
    <col min="12295" max="12295" width="6.7109375" style="20" customWidth="1"/>
    <col min="12296" max="12296" width="7.140625" style="20" customWidth="1"/>
    <col min="12297" max="12297" width="6.5703125" style="20" customWidth="1"/>
    <col min="12298" max="12304" width="7.140625" style="20" customWidth="1"/>
    <col min="12305" max="12544" width="8.7109375" style="20"/>
    <col min="12545" max="12545" width="4.7109375" style="20" customWidth="1"/>
    <col min="12546" max="12546" width="42" style="20" bestFit="1" customWidth="1"/>
    <col min="12547" max="12547" width="5.140625" style="20" customWidth="1"/>
    <col min="12548" max="12548" width="7.42578125" style="20" bestFit="1" customWidth="1"/>
    <col min="12549" max="12549" width="7.140625" style="20" customWidth="1"/>
    <col min="12550" max="12550" width="5.85546875" style="20" customWidth="1"/>
    <col min="12551" max="12551" width="6.7109375" style="20" customWidth="1"/>
    <col min="12552" max="12552" width="7.140625" style="20" customWidth="1"/>
    <col min="12553" max="12553" width="6.5703125" style="20" customWidth="1"/>
    <col min="12554" max="12560" width="7.140625" style="20" customWidth="1"/>
    <col min="12561" max="12800" width="8.7109375" style="20"/>
    <col min="12801" max="12801" width="4.7109375" style="20" customWidth="1"/>
    <col min="12802" max="12802" width="42" style="20" bestFit="1" customWidth="1"/>
    <col min="12803" max="12803" width="5.140625" style="20" customWidth="1"/>
    <col min="12804" max="12804" width="7.42578125" style="20" bestFit="1" customWidth="1"/>
    <col min="12805" max="12805" width="7.140625" style="20" customWidth="1"/>
    <col min="12806" max="12806" width="5.85546875" style="20" customWidth="1"/>
    <col min="12807" max="12807" width="6.7109375" style="20" customWidth="1"/>
    <col min="12808" max="12808" width="7.140625" style="20" customWidth="1"/>
    <col min="12809" max="12809" width="6.5703125" style="20" customWidth="1"/>
    <col min="12810" max="12816" width="7.140625" style="20" customWidth="1"/>
    <col min="12817" max="13056" width="8.7109375" style="20"/>
    <col min="13057" max="13057" width="4.7109375" style="20" customWidth="1"/>
    <col min="13058" max="13058" width="42" style="20" bestFit="1" customWidth="1"/>
    <col min="13059" max="13059" width="5.140625" style="20" customWidth="1"/>
    <col min="13060" max="13060" width="7.42578125" style="20" bestFit="1" customWidth="1"/>
    <col min="13061" max="13061" width="7.140625" style="20" customWidth="1"/>
    <col min="13062" max="13062" width="5.85546875" style="20" customWidth="1"/>
    <col min="13063" max="13063" width="6.7109375" style="20" customWidth="1"/>
    <col min="13064" max="13064" width="7.140625" style="20" customWidth="1"/>
    <col min="13065" max="13065" width="6.5703125" style="20" customWidth="1"/>
    <col min="13066" max="13072" width="7.140625" style="20" customWidth="1"/>
    <col min="13073" max="13312" width="8.7109375" style="20"/>
    <col min="13313" max="13313" width="4.7109375" style="20" customWidth="1"/>
    <col min="13314" max="13314" width="42" style="20" bestFit="1" customWidth="1"/>
    <col min="13315" max="13315" width="5.140625" style="20" customWidth="1"/>
    <col min="13316" max="13316" width="7.42578125" style="20" bestFit="1" customWidth="1"/>
    <col min="13317" max="13317" width="7.140625" style="20" customWidth="1"/>
    <col min="13318" max="13318" width="5.85546875" style="20" customWidth="1"/>
    <col min="13319" max="13319" width="6.7109375" style="20" customWidth="1"/>
    <col min="13320" max="13320" width="7.140625" style="20" customWidth="1"/>
    <col min="13321" max="13321" width="6.5703125" style="20" customWidth="1"/>
    <col min="13322" max="13328" width="7.140625" style="20" customWidth="1"/>
    <col min="13329" max="13568" width="8.7109375" style="20"/>
    <col min="13569" max="13569" width="4.7109375" style="20" customWidth="1"/>
    <col min="13570" max="13570" width="42" style="20" bestFit="1" customWidth="1"/>
    <col min="13571" max="13571" width="5.140625" style="20" customWidth="1"/>
    <col min="13572" max="13572" width="7.42578125" style="20" bestFit="1" customWidth="1"/>
    <col min="13573" max="13573" width="7.140625" style="20" customWidth="1"/>
    <col min="13574" max="13574" width="5.85546875" style="20" customWidth="1"/>
    <col min="13575" max="13575" width="6.7109375" style="20" customWidth="1"/>
    <col min="13576" max="13576" width="7.140625" style="20" customWidth="1"/>
    <col min="13577" max="13577" width="6.5703125" style="20" customWidth="1"/>
    <col min="13578" max="13584" width="7.140625" style="20" customWidth="1"/>
    <col min="13585" max="13824" width="8.7109375" style="20"/>
    <col min="13825" max="13825" width="4.7109375" style="20" customWidth="1"/>
    <col min="13826" max="13826" width="42" style="20" bestFit="1" customWidth="1"/>
    <col min="13827" max="13827" width="5.140625" style="20" customWidth="1"/>
    <col min="13828" max="13828" width="7.42578125" style="20" bestFit="1" customWidth="1"/>
    <col min="13829" max="13829" width="7.140625" style="20" customWidth="1"/>
    <col min="13830" max="13830" width="5.85546875" style="20" customWidth="1"/>
    <col min="13831" max="13831" width="6.7109375" style="20" customWidth="1"/>
    <col min="13832" max="13832" width="7.140625" style="20" customWidth="1"/>
    <col min="13833" max="13833" width="6.5703125" style="20" customWidth="1"/>
    <col min="13834" max="13840" width="7.140625" style="20" customWidth="1"/>
    <col min="13841" max="14080" width="8.7109375" style="20"/>
    <col min="14081" max="14081" width="4.7109375" style="20" customWidth="1"/>
    <col min="14082" max="14082" width="42" style="20" bestFit="1" customWidth="1"/>
    <col min="14083" max="14083" width="5.140625" style="20" customWidth="1"/>
    <col min="14084" max="14084" width="7.42578125" style="20" bestFit="1" customWidth="1"/>
    <col min="14085" max="14085" width="7.140625" style="20" customWidth="1"/>
    <col min="14086" max="14086" width="5.85546875" style="20" customWidth="1"/>
    <col min="14087" max="14087" width="6.7109375" style="20" customWidth="1"/>
    <col min="14088" max="14088" width="7.140625" style="20" customWidth="1"/>
    <col min="14089" max="14089" width="6.5703125" style="20" customWidth="1"/>
    <col min="14090" max="14096" width="7.140625" style="20" customWidth="1"/>
    <col min="14097" max="14336" width="8.7109375" style="20"/>
    <col min="14337" max="14337" width="4.7109375" style="20" customWidth="1"/>
    <col min="14338" max="14338" width="42" style="20" bestFit="1" customWidth="1"/>
    <col min="14339" max="14339" width="5.140625" style="20" customWidth="1"/>
    <col min="14340" max="14340" width="7.42578125" style="20" bestFit="1" customWidth="1"/>
    <col min="14341" max="14341" width="7.140625" style="20" customWidth="1"/>
    <col min="14342" max="14342" width="5.85546875" style="20" customWidth="1"/>
    <col min="14343" max="14343" width="6.7109375" style="20" customWidth="1"/>
    <col min="14344" max="14344" width="7.140625" style="20" customWidth="1"/>
    <col min="14345" max="14345" width="6.5703125" style="20" customWidth="1"/>
    <col min="14346" max="14352" width="7.140625" style="20" customWidth="1"/>
    <col min="14353" max="14592" width="8.7109375" style="20"/>
    <col min="14593" max="14593" width="4.7109375" style="20" customWidth="1"/>
    <col min="14594" max="14594" width="42" style="20" bestFit="1" customWidth="1"/>
    <col min="14595" max="14595" width="5.140625" style="20" customWidth="1"/>
    <col min="14596" max="14596" width="7.42578125" style="20" bestFit="1" customWidth="1"/>
    <col min="14597" max="14597" width="7.140625" style="20" customWidth="1"/>
    <col min="14598" max="14598" width="5.85546875" style="20" customWidth="1"/>
    <col min="14599" max="14599" width="6.7109375" style="20" customWidth="1"/>
    <col min="14600" max="14600" width="7.140625" style="20" customWidth="1"/>
    <col min="14601" max="14601" width="6.5703125" style="20" customWidth="1"/>
    <col min="14602" max="14608" width="7.140625" style="20" customWidth="1"/>
    <col min="14609" max="14848" width="8.7109375" style="20"/>
    <col min="14849" max="14849" width="4.7109375" style="20" customWidth="1"/>
    <col min="14850" max="14850" width="42" style="20" bestFit="1" customWidth="1"/>
    <col min="14851" max="14851" width="5.140625" style="20" customWidth="1"/>
    <col min="14852" max="14852" width="7.42578125" style="20" bestFit="1" customWidth="1"/>
    <col min="14853" max="14853" width="7.140625" style="20" customWidth="1"/>
    <col min="14854" max="14854" width="5.85546875" style="20" customWidth="1"/>
    <col min="14855" max="14855" width="6.7109375" style="20" customWidth="1"/>
    <col min="14856" max="14856" width="7.140625" style="20" customWidth="1"/>
    <col min="14857" max="14857" width="6.5703125" style="20" customWidth="1"/>
    <col min="14858" max="14864" width="7.140625" style="20" customWidth="1"/>
    <col min="14865" max="15104" width="8.7109375" style="20"/>
    <col min="15105" max="15105" width="4.7109375" style="20" customWidth="1"/>
    <col min="15106" max="15106" width="42" style="20" bestFit="1" customWidth="1"/>
    <col min="15107" max="15107" width="5.140625" style="20" customWidth="1"/>
    <col min="15108" max="15108" width="7.42578125" style="20" bestFit="1" customWidth="1"/>
    <col min="15109" max="15109" width="7.140625" style="20" customWidth="1"/>
    <col min="15110" max="15110" width="5.85546875" style="20" customWidth="1"/>
    <col min="15111" max="15111" width="6.7109375" style="20" customWidth="1"/>
    <col min="15112" max="15112" width="7.140625" style="20" customWidth="1"/>
    <col min="15113" max="15113" width="6.5703125" style="20" customWidth="1"/>
    <col min="15114" max="15120" width="7.140625" style="20" customWidth="1"/>
    <col min="15121" max="15360" width="8.7109375" style="20"/>
    <col min="15361" max="15361" width="4.7109375" style="20" customWidth="1"/>
    <col min="15362" max="15362" width="42" style="20" bestFit="1" customWidth="1"/>
    <col min="15363" max="15363" width="5.140625" style="20" customWidth="1"/>
    <col min="15364" max="15364" width="7.42578125" style="20" bestFit="1" customWidth="1"/>
    <col min="15365" max="15365" width="7.140625" style="20" customWidth="1"/>
    <col min="15366" max="15366" width="5.85546875" style="20" customWidth="1"/>
    <col min="15367" max="15367" width="6.7109375" style="20" customWidth="1"/>
    <col min="15368" max="15368" width="7.140625" style="20" customWidth="1"/>
    <col min="15369" max="15369" width="6.5703125" style="20" customWidth="1"/>
    <col min="15370" max="15376" width="7.140625" style="20" customWidth="1"/>
    <col min="15377" max="15616" width="8.7109375" style="20"/>
    <col min="15617" max="15617" width="4.7109375" style="20" customWidth="1"/>
    <col min="15618" max="15618" width="42" style="20" bestFit="1" customWidth="1"/>
    <col min="15619" max="15619" width="5.140625" style="20" customWidth="1"/>
    <col min="15620" max="15620" width="7.42578125" style="20" bestFit="1" customWidth="1"/>
    <col min="15621" max="15621" width="7.140625" style="20" customWidth="1"/>
    <col min="15622" max="15622" width="5.85546875" style="20" customWidth="1"/>
    <col min="15623" max="15623" width="6.7109375" style="20" customWidth="1"/>
    <col min="15624" max="15624" width="7.140625" style="20" customWidth="1"/>
    <col min="15625" max="15625" width="6.5703125" style="20" customWidth="1"/>
    <col min="15626" max="15632" width="7.140625" style="20" customWidth="1"/>
    <col min="15633" max="15872" width="8.7109375" style="20"/>
    <col min="15873" max="15873" width="4.7109375" style="20" customWidth="1"/>
    <col min="15874" max="15874" width="42" style="20" bestFit="1" customWidth="1"/>
    <col min="15875" max="15875" width="5.140625" style="20" customWidth="1"/>
    <col min="15876" max="15876" width="7.42578125" style="20" bestFit="1" customWidth="1"/>
    <col min="15877" max="15877" width="7.140625" style="20" customWidth="1"/>
    <col min="15878" max="15878" width="5.85546875" style="20" customWidth="1"/>
    <col min="15879" max="15879" width="6.7109375" style="20" customWidth="1"/>
    <col min="15880" max="15880" width="7.140625" style="20" customWidth="1"/>
    <col min="15881" max="15881" width="6.5703125" style="20" customWidth="1"/>
    <col min="15882" max="15888" width="7.140625" style="20" customWidth="1"/>
    <col min="15889" max="16128" width="8.7109375" style="20"/>
    <col min="16129" max="16129" width="4.7109375" style="20" customWidth="1"/>
    <col min="16130" max="16130" width="42" style="20" bestFit="1" customWidth="1"/>
    <col min="16131" max="16131" width="5.140625" style="20" customWidth="1"/>
    <col min="16132" max="16132" width="7.42578125" style="20" bestFit="1" customWidth="1"/>
    <col min="16133" max="16133" width="7.140625" style="20" customWidth="1"/>
    <col min="16134" max="16134" width="5.85546875" style="20" customWidth="1"/>
    <col min="16135" max="16135" width="6.7109375" style="20" customWidth="1"/>
    <col min="16136" max="16136" width="7.140625" style="20" customWidth="1"/>
    <col min="16137" max="16137" width="6.5703125" style="20" customWidth="1"/>
    <col min="16138" max="16144" width="7.140625" style="20" customWidth="1"/>
    <col min="16145" max="16384" width="8.7109375" style="20"/>
  </cols>
  <sheetData>
    <row r="1" spans="1:17" s="21" customFormat="1" ht="18.75" x14ac:dyDescent="0.3">
      <c r="A1" s="20"/>
      <c r="B1" s="20"/>
      <c r="C1" s="20"/>
      <c r="D1" s="20"/>
      <c r="E1" s="20"/>
      <c r="F1" s="20"/>
      <c r="G1" s="20"/>
      <c r="H1" s="20"/>
      <c r="I1" s="20"/>
      <c r="J1" s="20"/>
      <c r="K1" s="20"/>
      <c r="L1" s="132" t="s">
        <v>9</v>
      </c>
      <c r="M1" s="132"/>
      <c r="N1" s="132"/>
      <c r="O1" s="132"/>
      <c r="P1" s="20"/>
      <c r="Q1" s="20"/>
    </row>
    <row r="2" spans="1:17" s="21" customFormat="1" ht="18.75" x14ac:dyDescent="0.3">
      <c r="A2" s="20"/>
      <c r="B2" s="20"/>
      <c r="C2" s="20"/>
      <c r="D2" s="20"/>
      <c r="E2" s="20"/>
      <c r="F2" s="20"/>
      <c r="G2" s="20"/>
      <c r="H2" s="20"/>
      <c r="I2" s="20"/>
      <c r="J2" s="20"/>
      <c r="K2" s="20"/>
      <c r="L2" s="120"/>
      <c r="M2" s="120"/>
      <c r="N2" s="120"/>
      <c r="O2" s="120"/>
      <c r="P2" s="20"/>
      <c r="Q2" s="20"/>
    </row>
    <row r="3" spans="1:17" s="21" customFormat="1" ht="15.75" customHeight="1" x14ac:dyDescent="0.25">
      <c r="A3" s="137" t="s">
        <v>107</v>
      </c>
      <c r="B3" s="137"/>
      <c r="C3" s="137"/>
      <c r="D3" s="137"/>
      <c r="E3" s="137"/>
      <c r="F3" s="137"/>
      <c r="G3" s="137"/>
      <c r="H3" s="137"/>
      <c r="I3" s="137"/>
      <c r="J3" s="137"/>
      <c r="K3" s="137"/>
      <c r="L3" s="137"/>
      <c r="M3" s="137"/>
      <c r="N3" s="137"/>
      <c r="O3" s="137"/>
      <c r="P3" s="137"/>
      <c r="Q3" s="20"/>
    </row>
    <row r="4" spans="1:17" s="21" customFormat="1" ht="15.75" x14ac:dyDescent="0.25">
      <c r="A4" s="137" t="s">
        <v>10</v>
      </c>
      <c r="B4" s="137"/>
      <c r="C4" s="137"/>
      <c r="D4" s="137"/>
      <c r="E4" s="137"/>
      <c r="F4" s="137"/>
      <c r="G4" s="137"/>
      <c r="H4" s="137"/>
      <c r="I4" s="137"/>
      <c r="J4" s="137"/>
      <c r="K4" s="137"/>
      <c r="L4" s="137"/>
      <c r="M4" s="137"/>
      <c r="N4" s="137"/>
      <c r="O4" s="137"/>
      <c r="P4" s="137"/>
      <c r="Q4" s="20"/>
    </row>
    <row r="5" spans="1:17" s="21" customFormat="1" ht="15.75" customHeight="1" x14ac:dyDescent="0.2">
      <c r="A5" s="142" t="s">
        <v>109</v>
      </c>
      <c r="B5" s="142"/>
      <c r="C5" s="142"/>
      <c r="D5" s="142"/>
      <c r="E5" s="142"/>
      <c r="F5" s="142"/>
      <c r="G5" s="142"/>
      <c r="H5" s="142"/>
      <c r="I5" s="142"/>
      <c r="J5" s="142"/>
      <c r="K5" s="142"/>
      <c r="L5" s="142"/>
      <c r="M5" s="142"/>
      <c r="N5" s="142"/>
      <c r="O5" s="142"/>
      <c r="P5" s="142"/>
      <c r="Q5" s="20"/>
    </row>
    <row r="6" spans="1:17" s="21" customFormat="1" ht="15.75" customHeight="1" x14ac:dyDescent="0.2">
      <c r="A6" s="122"/>
      <c r="B6" s="122"/>
      <c r="C6" s="122"/>
      <c r="D6" s="122"/>
      <c r="E6" s="122"/>
      <c r="F6" s="122"/>
      <c r="G6" s="122"/>
      <c r="H6" s="122"/>
      <c r="I6" s="122"/>
      <c r="J6" s="122"/>
      <c r="K6" s="122"/>
      <c r="L6" s="122"/>
      <c r="M6" s="122"/>
      <c r="N6" s="122"/>
      <c r="O6" s="122"/>
      <c r="P6" s="122"/>
      <c r="Q6" s="20"/>
    </row>
    <row r="7" spans="1:17" s="21" customFormat="1" x14ac:dyDescent="0.2">
      <c r="A7" s="20"/>
      <c r="B7" s="20"/>
      <c r="C7" s="20"/>
      <c r="D7" s="20"/>
      <c r="E7" s="20"/>
      <c r="F7" s="20"/>
      <c r="G7" s="20"/>
      <c r="H7" s="20"/>
      <c r="I7" s="20"/>
      <c r="J7" s="20"/>
      <c r="K7" s="20"/>
      <c r="L7" s="20"/>
      <c r="M7" s="20"/>
      <c r="N7" s="20"/>
      <c r="O7" s="20"/>
      <c r="P7" s="20"/>
      <c r="Q7" s="20"/>
    </row>
    <row r="8" spans="1:17" s="21" customFormat="1" ht="12.75" customHeight="1" x14ac:dyDescent="0.2">
      <c r="A8" s="20" t="s">
        <v>103</v>
      </c>
      <c r="B8" s="20"/>
      <c r="C8" s="20"/>
      <c r="D8" s="20"/>
      <c r="E8" s="118"/>
      <c r="F8" s="118"/>
      <c r="G8" s="118"/>
      <c r="H8" s="118"/>
      <c r="I8" s="118"/>
      <c r="J8" s="118"/>
      <c r="K8" s="118"/>
      <c r="L8" s="118"/>
      <c r="M8" s="118"/>
      <c r="N8" s="118"/>
      <c r="O8" s="118"/>
      <c r="P8" s="118"/>
      <c r="Q8" s="118"/>
    </row>
    <row r="9" spans="1:17" s="21" customFormat="1" ht="12.75" customHeight="1" x14ac:dyDescent="0.2">
      <c r="A9" s="23" t="s">
        <v>11</v>
      </c>
      <c r="B9" s="38"/>
      <c r="C9" s="38"/>
      <c r="D9" s="38"/>
      <c r="E9" s="118"/>
      <c r="F9" s="118"/>
      <c r="G9" s="118"/>
      <c r="H9" s="118"/>
      <c r="I9" s="118"/>
      <c r="J9" s="118"/>
      <c r="K9" s="118"/>
      <c r="L9" s="118"/>
      <c r="M9" s="118"/>
      <c r="N9" s="118"/>
      <c r="O9" s="118"/>
      <c r="P9" s="118"/>
      <c r="Q9" s="118"/>
    </row>
    <row r="10" spans="1:17" s="21" customFormat="1" ht="12.75" customHeight="1" x14ac:dyDescent="0.2">
      <c r="A10" s="20" t="s">
        <v>108</v>
      </c>
      <c r="B10" s="39"/>
      <c r="C10" s="20"/>
      <c r="D10" s="20"/>
      <c r="E10" s="118"/>
      <c r="F10" s="118"/>
      <c r="G10" s="118"/>
      <c r="H10" s="118"/>
      <c r="I10" s="118"/>
      <c r="J10" s="118"/>
      <c r="K10" s="118"/>
      <c r="L10" s="118"/>
      <c r="M10" s="118"/>
      <c r="N10" s="118"/>
      <c r="O10" s="118"/>
      <c r="P10" s="118"/>
      <c r="Q10" s="118"/>
    </row>
    <row r="11" spans="1:17" s="21" customFormat="1" x14ac:dyDescent="0.2">
      <c r="A11" s="133" t="s">
        <v>104</v>
      </c>
      <c r="B11" s="133"/>
      <c r="C11" s="133"/>
      <c r="D11" s="133"/>
      <c r="E11" s="133"/>
      <c r="F11" s="133"/>
      <c r="G11" s="133"/>
      <c r="H11" s="133"/>
      <c r="I11" s="133"/>
      <c r="J11" s="133"/>
      <c r="K11" s="133"/>
      <c r="L11" s="133"/>
      <c r="M11" s="133"/>
      <c r="N11" s="133"/>
      <c r="O11" s="133"/>
      <c r="P11" s="20"/>
      <c r="Q11" s="20"/>
    </row>
    <row r="12" spans="1:17" s="21" customFormat="1" x14ac:dyDescent="0.2">
      <c r="A12" s="133"/>
      <c r="B12" s="133"/>
      <c r="C12" s="133"/>
      <c r="D12" s="133"/>
      <c r="E12" s="133"/>
      <c r="F12" s="133"/>
      <c r="G12" s="133"/>
      <c r="H12" s="133"/>
      <c r="I12" s="133"/>
      <c r="J12" s="133"/>
      <c r="K12" s="133"/>
      <c r="L12" s="133"/>
      <c r="M12" s="133"/>
      <c r="N12" s="133"/>
      <c r="O12" s="133"/>
      <c r="P12" s="20"/>
      <c r="Q12" s="20"/>
    </row>
    <row r="13" spans="1:17" s="21" customFormat="1" x14ac:dyDescent="0.2">
      <c r="B13" s="119"/>
      <c r="C13" s="119"/>
      <c r="D13" s="119"/>
      <c r="E13" s="119"/>
      <c r="F13" s="119"/>
      <c r="G13" s="119"/>
      <c r="H13" s="119"/>
      <c r="I13" s="119"/>
      <c r="J13" s="119"/>
      <c r="K13" s="119"/>
      <c r="L13" s="119"/>
      <c r="M13" s="119"/>
      <c r="N13" s="119"/>
      <c r="O13" s="119"/>
      <c r="P13" s="20"/>
      <c r="Q13" s="20"/>
    </row>
    <row r="14" spans="1:17" s="21" customFormat="1" x14ac:dyDescent="0.2">
      <c r="A14" s="1"/>
      <c r="B14" s="40"/>
      <c r="C14" s="40"/>
      <c r="D14" s="40"/>
      <c r="E14" s="40"/>
      <c r="F14" s="40"/>
      <c r="G14" s="40"/>
      <c r="H14" s="40"/>
      <c r="I14" s="40"/>
      <c r="J14" s="40"/>
      <c r="K14" s="40"/>
      <c r="L14" s="40"/>
      <c r="M14" s="40"/>
      <c r="N14" s="40"/>
      <c r="O14" s="40"/>
      <c r="P14" s="20"/>
      <c r="Q14" s="20"/>
    </row>
    <row r="15" spans="1:17" s="21" customFormat="1" ht="26.25" customHeight="1" x14ac:dyDescent="0.2">
      <c r="A15" s="134" t="s">
        <v>12</v>
      </c>
      <c r="B15" s="134"/>
      <c r="C15" s="134"/>
      <c r="D15" s="134"/>
      <c r="E15" s="134"/>
      <c r="F15" s="134"/>
      <c r="G15" s="134"/>
      <c r="H15" s="134"/>
      <c r="I15" s="134"/>
      <c r="J15" s="134"/>
      <c r="K15" s="134"/>
      <c r="L15" s="134"/>
      <c r="M15" s="134"/>
      <c r="N15" s="134"/>
      <c r="O15" s="134"/>
      <c r="P15" s="20"/>
      <c r="Q15" s="20"/>
    </row>
    <row r="16" spans="1:17" ht="30.75" customHeight="1" x14ac:dyDescent="0.2">
      <c r="A16" s="138" t="s">
        <v>13</v>
      </c>
      <c r="B16" s="140" t="s">
        <v>25</v>
      </c>
      <c r="C16" s="140"/>
      <c r="D16" s="140" t="s">
        <v>105</v>
      </c>
      <c r="E16" s="138" t="s">
        <v>14</v>
      </c>
      <c r="F16" s="135" t="s">
        <v>15</v>
      </c>
      <c r="G16" s="135"/>
      <c r="H16" s="135"/>
      <c r="I16" s="135"/>
      <c r="J16" s="135"/>
      <c r="K16" s="42"/>
      <c r="L16" s="135" t="s">
        <v>16</v>
      </c>
      <c r="M16" s="135"/>
      <c r="N16" s="135"/>
      <c r="O16" s="135"/>
      <c r="P16" s="135"/>
    </row>
    <row r="17" spans="1:16" ht="48" x14ac:dyDescent="0.2">
      <c r="A17" s="139"/>
      <c r="B17" s="141"/>
      <c r="C17" s="141"/>
      <c r="D17" s="141"/>
      <c r="E17" s="139"/>
      <c r="F17" s="41" t="s">
        <v>17</v>
      </c>
      <c r="G17" s="41" t="s">
        <v>18</v>
      </c>
      <c r="H17" s="43" t="s">
        <v>19</v>
      </c>
      <c r="I17" s="41" t="s">
        <v>20</v>
      </c>
      <c r="J17" s="41" t="s">
        <v>21</v>
      </c>
      <c r="K17" s="43" t="s">
        <v>26</v>
      </c>
      <c r="L17" s="41" t="s">
        <v>22</v>
      </c>
      <c r="M17" s="43" t="s">
        <v>19</v>
      </c>
      <c r="N17" s="41" t="s">
        <v>20</v>
      </c>
      <c r="O17" s="41" t="s">
        <v>21</v>
      </c>
      <c r="P17" s="41" t="s">
        <v>23</v>
      </c>
    </row>
    <row r="18" spans="1:16" x14ac:dyDescent="0.2">
      <c r="A18" s="42">
        <v>1</v>
      </c>
      <c r="B18" s="42">
        <v>2</v>
      </c>
      <c r="C18" s="42">
        <v>3</v>
      </c>
      <c r="D18" s="42">
        <v>4</v>
      </c>
      <c r="E18" s="42">
        <v>5</v>
      </c>
      <c r="F18" s="42">
        <v>6</v>
      </c>
      <c r="G18" s="42">
        <v>7</v>
      </c>
      <c r="H18" s="42">
        <v>8</v>
      </c>
      <c r="I18" s="42">
        <v>9</v>
      </c>
      <c r="J18" s="42">
        <v>10</v>
      </c>
      <c r="K18" s="42">
        <v>11</v>
      </c>
      <c r="L18" s="42">
        <v>12</v>
      </c>
      <c r="M18" s="42">
        <v>13</v>
      </c>
      <c r="N18" s="42">
        <v>14</v>
      </c>
      <c r="O18" s="42">
        <v>15</v>
      </c>
      <c r="P18" s="42">
        <v>16</v>
      </c>
    </row>
    <row r="19" spans="1:16" x14ac:dyDescent="0.2">
      <c r="A19" s="41"/>
      <c r="B19" s="44" t="s">
        <v>95</v>
      </c>
      <c r="C19" s="45"/>
      <c r="D19" s="46"/>
      <c r="E19" s="47"/>
      <c r="F19" s="48"/>
      <c r="G19" s="49"/>
      <c r="H19" s="49"/>
      <c r="I19" s="49"/>
      <c r="J19" s="50"/>
      <c r="K19" s="49"/>
      <c r="L19" s="49"/>
      <c r="M19" s="49"/>
      <c r="N19" s="49"/>
      <c r="O19" s="49"/>
      <c r="P19" s="49"/>
    </row>
    <row r="20" spans="1:16" ht="24" x14ac:dyDescent="0.2">
      <c r="A20" s="51">
        <v>1</v>
      </c>
      <c r="B20" s="2" t="s">
        <v>52</v>
      </c>
      <c r="C20" s="13" t="s">
        <v>27</v>
      </c>
      <c r="D20" s="51" t="s">
        <v>0</v>
      </c>
      <c r="E20" s="47">
        <v>4</v>
      </c>
      <c r="F20" s="52"/>
      <c r="G20" s="48"/>
      <c r="H20" s="52">
        <f t="shared" ref="H20:H83" si="0">ROUND(F20*G20,2)</f>
        <v>0</v>
      </c>
      <c r="I20" s="48"/>
      <c r="J20" s="48"/>
      <c r="K20" s="49">
        <f>SUM(H20:J20)</f>
        <v>0</v>
      </c>
      <c r="L20" s="49">
        <f>E20*F20</f>
        <v>0</v>
      </c>
      <c r="M20" s="49">
        <f>E20*H20</f>
        <v>0</v>
      </c>
      <c r="N20" s="49">
        <f>I20*E20</f>
        <v>0</v>
      </c>
      <c r="O20" s="49">
        <f>J20*E20</f>
        <v>0</v>
      </c>
      <c r="P20" s="49">
        <f>SUM(M20:O20)</f>
        <v>0</v>
      </c>
    </row>
    <row r="21" spans="1:16" ht="24" x14ac:dyDescent="0.2">
      <c r="A21" s="53">
        <v>2</v>
      </c>
      <c r="B21" s="2" t="s">
        <v>53</v>
      </c>
      <c r="C21" s="13" t="s">
        <v>28</v>
      </c>
      <c r="D21" s="13" t="s">
        <v>0</v>
      </c>
      <c r="E21" s="22">
        <v>15</v>
      </c>
      <c r="F21" s="52"/>
      <c r="G21" s="48"/>
      <c r="H21" s="52">
        <f t="shared" si="0"/>
        <v>0</v>
      </c>
      <c r="I21" s="48"/>
      <c r="J21" s="48"/>
      <c r="K21" s="49">
        <f t="shared" ref="K21:K84" si="1">SUM(H21:J21)</f>
        <v>0</v>
      </c>
      <c r="L21" s="49">
        <f t="shared" ref="L21:L84" si="2">E21*F21</f>
        <v>0</v>
      </c>
      <c r="M21" s="49">
        <f t="shared" ref="M21:M84" si="3">E21*H21</f>
        <v>0</v>
      </c>
      <c r="N21" s="49">
        <f t="shared" ref="N21:N84" si="4">I21*E21</f>
        <v>0</v>
      </c>
      <c r="O21" s="49">
        <f t="shared" ref="O21:O84" si="5">J21*E21</f>
        <v>0</v>
      </c>
      <c r="P21" s="49">
        <f t="shared" ref="P21:P84" si="6">SUM(M21:O21)</f>
        <v>0</v>
      </c>
    </row>
    <row r="22" spans="1:16" ht="24" x14ac:dyDescent="0.2">
      <c r="A22" s="51">
        <v>3</v>
      </c>
      <c r="B22" s="2" t="s">
        <v>54</v>
      </c>
      <c r="C22" s="13" t="s">
        <v>29</v>
      </c>
      <c r="D22" s="13" t="s">
        <v>0</v>
      </c>
      <c r="E22" s="22">
        <v>40</v>
      </c>
      <c r="F22" s="52"/>
      <c r="G22" s="48"/>
      <c r="H22" s="52">
        <f t="shared" si="0"/>
        <v>0</v>
      </c>
      <c r="I22" s="48"/>
      <c r="J22" s="48"/>
      <c r="K22" s="49">
        <f t="shared" si="1"/>
        <v>0</v>
      </c>
      <c r="L22" s="49">
        <f t="shared" si="2"/>
        <v>0</v>
      </c>
      <c r="M22" s="49">
        <f t="shared" si="3"/>
        <v>0</v>
      </c>
      <c r="N22" s="49">
        <f t="shared" si="4"/>
        <v>0</v>
      </c>
      <c r="O22" s="49">
        <f t="shared" si="5"/>
        <v>0</v>
      </c>
      <c r="P22" s="49">
        <f t="shared" si="6"/>
        <v>0</v>
      </c>
    </row>
    <row r="23" spans="1:16" ht="24" x14ac:dyDescent="0.2">
      <c r="A23" s="53">
        <v>4</v>
      </c>
      <c r="B23" s="2" t="s">
        <v>55</v>
      </c>
      <c r="C23" s="13"/>
      <c r="D23" s="13" t="s">
        <v>90</v>
      </c>
      <c r="E23" s="22">
        <v>1</v>
      </c>
      <c r="F23" s="52"/>
      <c r="G23" s="48"/>
      <c r="H23" s="52">
        <f t="shared" si="0"/>
        <v>0</v>
      </c>
      <c r="I23" s="48"/>
      <c r="J23" s="48"/>
      <c r="K23" s="49">
        <f t="shared" si="1"/>
        <v>0</v>
      </c>
      <c r="L23" s="49">
        <f t="shared" si="2"/>
        <v>0</v>
      </c>
      <c r="M23" s="49">
        <f t="shared" si="3"/>
        <v>0</v>
      </c>
      <c r="N23" s="49">
        <f t="shared" si="4"/>
        <v>0</v>
      </c>
      <c r="O23" s="49">
        <f t="shared" si="5"/>
        <v>0</v>
      </c>
      <c r="P23" s="49">
        <f t="shared" si="6"/>
        <v>0</v>
      </c>
    </row>
    <row r="24" spans="1:16" x14ac:dyDescent="0.2">
      <c r="A24" s="51">
        <v>5</v>
      </c>
      <c r="B24" s="2" t="s">
        <v>56</v>
      </c>
      <c r="C24" s="13" t="s">
        <v>30</v>
      </c>
      <c r="D24" s="13" t="s">
        <v>0</v>
      </c>
      <c r="E24" s="22">
        <v>28</v>
      </c>
      <c r="F24" s="52"/>
      <c r="G24" s="48"/>
      <c r="H24" s="52">
        <f t="shared" si="0"/>
        <v>0</v>
      </c>
      <c r="I24" s="48"/>
      <c r="J24" s="48"/>
      <c r="K24" s="49">
        <f t="shared" si="1"/>
        <v>0</v>
      </c>
      <c r="L24" s="49">
        <f t="shared" si="2"/>
        <v>0</v>
      </c>
      <c r="M24" s="49">
        <f t="shared" si="3"/>
        <v>0</v>
      </c>
      <c r="N24" s="49">
        <f t="shared" si="4"/>
        <v>0</v>
      </c>
      <c r="O24" s="49">
        <f t="shared" si="5"/>
        <v>0</v>
      </c>
      <c r="P24" s="49">
        <f t="shared" si="6"/>
        <v>0</v>
      </c>
    </row>
    <row r="25" spans="1:16" x14ac:dyDescent="0.2">
      <c r="A25" s="53">
        <v>6</v>
      </c>
      <c r="B25" s="2" t="s">
        <v>57</v>
      </c>
      <c r="C25" s="13" t="s">
        <v>31</v>
      </c>
      <c r="D25" s="13" t="s">
        <v>0</v>
      </c>
      <c r="E25" s="22">
        <v>40</v>
      </c>
      <c r="F25" s="52"/>
      <c r="G25" s="48"/>
      <c r="H25" s="52">
        <f t="shared" si="0"/>
        <v>0</v>
      </c>
      <c r="I25" s="48"/>
      <c r="J25" s="48"/>
      <c r="K25" s="49">
        <f t="shared" si="1"/>
        <v>0</v>
      </c>
      <c r="L25" s="49">
        <f t="shared" si="2"/>
        <v>0</v>
      </c>
      <c r="M25" s="49">
        <f t="shared" si="3"/>
        <v>0</v>
      </c>
      <c r="N25" s="49">
        <f t="shared" si="4"/>
        <v>0</v>
      </c>
      <c r="O25" s="49">
        <f t="shared" si="5"/>
        <v>0</v>
      </c>
      <c r="P25" s="49">
        <f t="shared" si="6"/>
        <v>0</v>
      </c>
    </row>
    <row r="26" spans="1:16" x14ac:dyDescent="0.2">
      <c r="A26" s="51">
        <v>7</v>
      </c>
      <c r="B26" s="2" t="s">
        <v>3</v>
      </c>
      <c r="C26" s="54"/>
      <c r="D26" s="55" t="s">
        <v>90</v>
      </c>
      <c r="E26" s="56">
        <v>1</v>
      </c>
      <c r="F26" s="52"/>
      <c r="G26" s="48"/>
      <c r="H26" s="52">
        <f t="shared" si="0"/>
        <v>0</v>
      </c>
      <c r="I26" s="48"/>
      <c r="J26" s="48"/>
      <c r="K26" s="49">
        <f t="shared" si="1"/>
        <v>0</v>
      </c>
      <c r="L26" s="49">
        <f t="shared" si="2"/>
        <v>0</v>
      </c>
      <c r="M26" s="49">
        <f t="shared" si="3"/>
        <v>0</v>
      </c>
      <c r="N26" s="49">
        <f t="shared" si="4"/>
        <v>0</v>
      </c>
      <c r="O26" s="49">
        <f t="shared" si="5"/>
        <v>0</v>
      </c>
      <c r="P26" s="49">
        <f t="shared" si="6"/>
        <v>0</v>
      </c>
    </row>
    <row r="27" spans="1:16" ht="24" x14ac:dyDescent="0.2">
      <c r="A27" s="53">
        <v>8</v>
      </c>
      <c r="B27" s="2" t="s">
        <v>58</v>
      </c>
      <c r="C27" s="54"/>
      <c r="D27" s="55" t="s">
        <v>0</v>
      </c>
      <c r="E27" s="56">
        <v>40</v>
      </c>
      <c r="F27" s="52"/>
      <c r="G27" s="48"/>
      <c r="H27" s="52">
        <f t="shared" si="0"/>
        <v>0</v>
      </c>
      <c r="I27" s="48"/>
      <c r="J27" s="48"/>
      <c r="K27" s="49">
        <f t="shared" si="1"/>
        <v>0</v>
      </c>
      <c r="L27" s="49">
        <f t="shared" si="2"/>
        <v>0</v>
      </c>
      <c r="M27" s="49">
        <f t="shared" si="3"/>
        <v>0</v>
      </c>
      <c r="N27" s="49">
        <f t="shared" si="4"/>
        <v>0</v>
      </c>
      <c r="O27" s="49">
        <f t="shared" si="5"/>
        <v>0</v>
      </c>
      <c r="P27" s="49">
        <f t="shared" si="6"/>
        <v>0</v>
      </c>
    </row>
    <row r="28" spans="1:16" ht="24" x14ac:dyDescent="0.2">
      <c r="A28" s="51">
        <v>9</v>
      </c>
      <c r="B28" s="2" t="s">
        <v>59</v>
      </c>
      <c r="C28" s="55"/>
      <c r="D28" s="55" t="s">
        <v>0</v>
      </c>
      <c r="E28" s="56">
        <v>28</v>
      </c>
      <c r="F28" s="52"/>
      <c r="G28" s="48"/>
      <c r="H28" s="52">
        <f t="shared" si="0"/>
        <v>0</v>
      </c>
      <c r="I28" s="48"/>
      <c r="J28" s="48"/>
      <c r="K28" s="49">
        <f t="shared" si="1"/>
        <v>0</v>
      </c>
      <c r="L28" s="49">
        <f t="shared" si="2"/>
        <v>0</v>
      </c>
      <c r="M28" s="49">
        <f t="shared" si="3"/>
        <v>0</v>
      </c>
      <c r="N28" s="49">
        <f t="shared" si="4"/>
        <v>0</v>
      </c>
      <c r="O28" s="49">
        <f t="shared" si="5"/>
        <v>0</v>
      </c>
      <c r="P28" s="49">
        <f t="shared" si="6"/>
        <v>0</v>
      </c>
    </row>
    <row r="29" spans="1:16" ht="24" x14ac:dyDescent="0.2">
      <c r="A29" s="53">
        <v>10</v>
      </c>
      <c r="B29" s="2" t="s">
        <v>60</v>
      </c>
      <c r="C29" s="55"/>
      <c r="D29" s="55" t="s">
        <v>0</v>
      </c>
      <c r="E29" s="56">
        <v>4</v>
      </c>
      <c r="F29" s="52"/>
      <c r="G29" s="48"/>
      <c r="H29" s="52">
        <f t="shared" si="0"/>
        <v>0</v>
      </c>
      <c r="I29" s="48"/>
      <c r="J29" s="48"/>
      <c r="K29" s="49">
        <f t="shared" si="1"/>
        <v>0</v>
      </c>
      <c r="L29" s="49">
        <f t="shared" si="2"/>
        <v>0</v>
      </c>
      <c r="M29" s="49">
        <f t="shared" si="3"/>
        <v>0</v>
      </c>
      <c r="N29" s="49">
        <f t="shared" si="4"/>
        <v>0</v>
      </c>
      <c r="O29" s="49">
        <f t="shared" si="5"/>
        <v>0</v>
      </c>
      <c r="P29" s="49">
        <f t="shared" si="6"/>
        <v>0</v>
      </c>
    </row>
    <row r="30" spans="1:16" ht="24" x14ac:dyDescent="0.2">
      <c r="A30" s="51">
        <v>11</v>
      </c>
      <c r="B30" s="2" t="s">
        <v>61</v>
      </c>
      <c r="C30" s="55"/>
      <c r="D30" s="55" t="s">
        <v>0</v>
      </c>
      <c r="E30" s="56">
        <v>15</v>
      </c>
      <c r="F30" s="52"/>
      <c r="G30" s="48"/>
      <c r="H30" s="52">
        <f t="shared" si="0"/>
        <v>0</v>
      </c>
      <c r="I30" s="48"/>
      <c r="J30" s="48"/>
      <c r="K30" s="49">
        <f t="shared" si="1"/>
        <v>0</v>
      </c>
      <c r="L30" s="49">
        <f t="shared" si="2"/>
        <v>0</v>
      </c>
      <c r="M30" s="49">
        <f t="shared" si="3"/>
        <v>0</v>
      </c>
      <c r="N30" s="49">
        <f t="shared" si="4"/>
        <v>0</v>
      </c>
      <c r="O30" s="49">
        <f t="shared" si="5"/>
        <v>0</v>
      </c>
      <c r="P30" s="49">
        <f t="shared" si="6"/>
        <v>0</v>
      </c>
    </row>
    <row r="31" spans="1:16" ht="24" x14ac:dyDescent="0.2">
      <c r="A31" s="53">
        <v>12</v>
      </c>
      <c r="B31" s="2" t="s">
        <v>62</v>
      </c>
      <c r="C31" s="55"/>
      <c r="D31" s="55" t="s">
        <v>0</v>
      </c>
      <c r="E31" s="56">
        <v>40</v>
      </c>
      <c r="F31" s="52"/>
      <c r="G31" s="48"/>
      <c r="H31" s="52">
        <f t="shared" si="0"/>
        <v>0</v>
      </c>
      <c r="I31" s="48"/>
      <c r="J31" s="48"/>
      <c r="K31" s="49">
        <f t="shared" si="1"/>
        <v>0</v>
      </c>
      <c r="L31" s="49">
        <f t="shared" si="2"/>
        <v>0</v>
      </c>
      <c r="M31" s="49">
        <f t="shared" si="3"/>
        <v>0</v>
      </c>
      <c r="N31" s="49">
        <f t="shared" si="4"/>
        <v>0</v>
      </c>
      <c r="O31" s="49">
        <f t="shared" si="5"/>
        <v>0</v>
      </c>
      <c r="P31" s="49">
        <f t="shared" si="6"/>
        <v>0</v>
      </c>
    </row>
    <row r="32" spans="1:16" x14ac:dyDescent="0.2">
      <c r="A32" s="53">
        <v>13</v>
      </c>
      <c r="B32" s="2" t="s">
        <v>64</v>
      </c>
      <c r="C32" s="31" t="s">
        <v>27</v>
      </c>
      <c r="D32" s="31" t="s">
        <v>1</v>
      </c>
      <c r="E32" s="57">
        <v>2</v>
      </c>
      <c r="F32" s="52"/>
      <c r="G32" s="48"/>
      <c r="H32" s="52">
        <f t="shared" si="0"/>
        <v>0</v>
      </c>
      <c r="I32" s="48"/>
      <c r="J32" s="48"/>
      <c r="K32" s="49">
        <f t="shared" si="1"/>
        <v>0</v>
      </c>
      <c r="L32" s="49">
        <f t="shared" si="2"/>
        <v>0</v>
      </c>
      <c r="M32" s="49">
        <f t="shared" si="3"/>
        <v>0</v>
      </c>
      <c r="N32" s="49">
        <f t="shared" si="4"/>
        <v>0</v>
      </c>
      <c r="O32" s="49">
        <f t="shared" si="5"/>
        <v>0</v>
      </c>
      <c r="P32" s="49">
        <f t="shared" si="6"/>
        <v>0</v>
      </c>
    </row>
    <row r="33" spans="1:16" x14ac:dyDescent="0.2">
      <c r="A33" s="51">
        <v>14</v>
      </c>
      <c r="B33" s="2" t="s">
        <v>64</v>
      </c>
      <c r="C33" s="31" t="s">
        <v>29</v>
      </c>
      <c r="D33" s="31" t="s">
        <v>1</v>
      </c>
      <c r="E33" s="57">
        <v>6</v>
      </c>
      <c r="F33" s="52"/>
      <c r="G33" s="48"/>
      <c r="H33" s="52">
        <f t="shared" si="0"/>
        <v>0</v>
      </c>
      <c r="I33" s="48"/>
      <c r="J33" s="48"/>
      <c r="K33" s="49">
        <f t="shared" si="1"/>
        <v>0</v>
      </c>
      <c r="L33" s="49">
        <f t="shared" si="2"/>
        <v>0</v>
      </c>
      <c r="M33" s="49">
        <f t="shared" si="3"/>
        <v>0</v>
      </c>
      <c r="N33" s="49">
        <f t="shared" si="4"/>
        <v>0</v>
      </c>
      <c r="O33" s="49">
        <f t="shared" si="5"/>
        <v>0</v>
      </c>
      <c r="P33" s="49">
        <f t="shared" si="6"/>
        <v>0</v>
      </c>
    </row>
    <row r="34" spans="1:16" x14ac:dyDescent="0.2">
      <c r="A34" s="53">
        <v>15</v>
      </c>
      <c r="B34" s="2" t="s">
        <v>64</v>
      </c>
      <c r="C34" s="31" t="s">
        <v>28</v>
      </c>
      <c r="D34" s="31" t="s">
        <v>1</v>
      </c>
      <c r="E34" s="57">
        <v>2</v>
      </c>
      <c r="F34" s="52"/>
      <c r="G34" s="48"/>
      <c r="H34" s="52">
        <f t="shared" si="0"/>
        <v>0</v>
      </c>
      <c r="I34" s="48"/>
      <c r="J34" s="48"/>
      <c r="K34" s="49">
        <f t="shared" si="1"/>
        <v>0</v>
      </c>
      <c r="L34" s="49">
        <f t="shared" si="2"/>
        <v>0</v>
      </c>
      <c r="M34" s="49">
        <f t="shared" si="3"/>
        <v>0</v>
      </c>
      <c r="N34" s="49">
        <f t="shared" si="4"/>
        <v>0</v>
      </c>
      <c r="O34" s="49">
        <f t="shared" si="5"/>
        <v>0</v>
      </c>
      <c r="P34" s="49">
        <f t="shared" si="6"/>
        <v>0</v>
      </c>
    </row>
    <row r="35" spans="1:16" ht="48" x14ac:dyDescent="0.2">
      <c r="A35" s="51">
        <v>16</v>
      </c>
      <c r="B35" s="2" t="s">
        <v>49</v>
      </c>
      <c r="C35" s="31"/>
      <c r="D35" s="6" t="s">
        <v>90</v>
      </c>
      <c r="E35" s="58">
        <v>1</v>
      </c>
      <c r="F35" s="52"/>
      <c r="G35" s="48"/>
      <c r="H35" s="52">
        <f t="shared" si="0"/>
        <v>0</v>
      </c>
      <c r="I35" s="48"/>
      <c r="J35" s="48"/>
      <c r="K35" s="49">
        <f t="shared" si="1"/>
        <v>0</v>
      </c>
      <c r="L35" s="49">
        <f t="shared" si="2"/>
        <v>0</v>
      </c>
      <c r="M35" s="49">
        <f t="shared" si="3"/>
        <v>0</v>
      </c>
      <c r="N35" s="49">
        <f t="shared" si="4"/>
        <v>0</v>
      </c>
      <c r="O35" s="49">
        <f t="shared" si="5"/>
        <v>0</v>
      </c>
      <c r="P35" s="49">
        <f t="shared" si="6"/>
        <v>0</v>
      </c>
    </row>
    <row r="36" spans="1:16" x14ac:dyDescent="0.2">
      <c r="A36" s="53">
        <v>17</v>
      </c>
      <c r="B36" s="2" t="s">
        <v>65</v>
      </c>
      <c r="C36" s="31"/>
      <c r="D36" s="31" t="s">
        <v>90</v>
      </c>
      <c r="E36" s="57">
        <v>1</v>
      </c>
      <c r="F36" s="52"/>
      <c r="G36" s="48"/>
      <c r="H36" s="52">
        <f t="shared" si="0"/>
        <v>0</v>
      </c>
      <c r="I36" s="48"/>
      <c r="J36" s="48"/>
      <c r="K36" s="49">
        <f t="shared" si="1"/>
        <v>0</v>
      </c>
      <c r="L36" s="49">
        <f t="shared" si="2"/>
        <v>0</v>
      </c>
      <c r="M36" s="49">
        <f t="shared" si="3"/>
        <v>0</v>
      </c>
      <c r="N36" s="49">
        <f t="shared" si="4"/>
        <v>0</v>
      </c>
      <c r="O36" s="49">
        <f t="shared" si="5"/>
        <v>0</v>
      </c>
      <c r="P36" s="49">
        <f t="shared" si="6"/>
        <v>0</v>
      </c>
    </row>
    <row r="37" spans="1:16" x14ac:dyDescent="0.2">
      <c r="A37" s="51">
        <v>18</v>
      </c>
      <c r="B37" s="125" t="s">
        <v>117</v>
      </c>
      <c r="C37" s="31"/>
      <c r="D37" s="6" t="s">
        <v>0</v>
      </c>
      <c r="E37" s="58">
        <v>127</v>
      </c>
      <c r="F37" s="52"/>
      <c r="G37" s="48"/>
      <c r="H37" s="52">
        <f t="shared" si="0"/>
        <v>0</v>
      </c>
      <c r="I37" s="48"/>
      <c r="J37" s="48"/>
      <c r="K37" s="49">
        <f t="shared" si="1"/>
        <v>0</v>
      </c>
      <c r="L37" s="49">
        <f t="shared" si="2"/>
        <v>0</v>
      </c>
      <c r="M37" s="49">
        <f t="shared" si="3"/>
        <v>0</v>
      </c>
      <c r="N37" s="49">
        <f t="shared" si="4"/>
        <v>0</v>
      </c>
      <c r="O37" s="49">
        <f t="shared" si="5"/>
        <v>0</v>
      </c>
      <c r="P37" s="49">
        <f t="shared" si="6"/>
        <v>0</v>
      </c>
    </row>
    <row r="38" spans="1:16" x14ac:dyDescent="0.2">
      <c r="A38" s="53">
        <v>19</v>
      </c>
      <c r="B38" s="2" t="s">
        <v>33</v>
      </c>
      <c r="C38" s="59"/>
      <c r="D38" s="59" t="s">
        <v>90</v>
      </c>
      <c r="E38" s="41">
        <v>1</v>
      </c>
      <c r="F38" s="52"/>
      <c r="G38" s="48"/>
      <c r="H38" s="52">
        <f t="shared" si="0"/>
        <v>0</v>
      </c>
      <c r="I38" s="48"/>
      <c r="J38" s="48"/>
      <c r="K38" s="49">
        <f t="shared" si="1"/>
        <v>0</v>
      </c>
      <c r="L38" s="49">
        <f t="shared" si="2"/>
        <v>0</v>
      </c>
      <c r="M38" s="49">
        <f t="shared" si="3"/>
        <v>0</v>
      </c>
      <c r="N38" s="49">
        <f t="shared" si="4"/>
        <v>0</v>
      </c>
      <c r="O38" s="49">
        <f t="shared" si="5"/>
        <v>0</v>
      </c>
      <c r="P38" s="49">
        <f t="shared" si="6"/>
        <v>0</v>
      </c>
    </row>
    <row r="39" spans="1:16" x14ac:dyDescent="0.2">
      <c r="A39" s="41"/>
      <c r="B39" s="3" t="s">
        <v>96</v>
      </c>
      <c r="C39" s="45"/>
      <c r="D39" s="41"/>
      <c r="E39" s="41"/>
      <c r="F39" s="52"/>
      <c r="G39" s="48"/>
      <c r="H39" s="52"/>
      <c r="I39" s="48"/>
      <c r="J39" s="48"/>
      <c r="K39" s="49"/>
      <c r="L39" s="49"/>
      <c r="M39" s="49"/>
      <c r="N39" s="49"/>
      <c r="O39" s="49"/>
      <c r="P39" s="49"/>
    </row>
    <row r="40" spans="1:16" ht="24" x14ac:dyDescent="0.2">
      <c r="A40" s="53">
        <v>1</v>
      </c>
      <c r="B40" s="2" t="s">
        <v>53</v>
      </c>
      <c r="C40" s="13"/>
      <c r="D40" s="13" t="s">
        <v>0</v>
      </c>
      <c r="E40" s="22">
        <v>20</v>
      </c>
      <c r="F40" s="52"/>
      <c r="G40" s="48"/>
      <c r="H40" s="52">
        <f t="shared" si="0"/>
        <v>0</v>
      </c>
      <c r="I40" s="48"/>
      <c r="J40" s="48"/>
      <c r="K40" s="49">
        <f t="shared" si="1"/>
        <v>0</v>
      </c>
      <c r="L40" s="49">
        <f t="shared" si="2"/>
        <v>0</v>
      </c>
      <c r="M40" s="49">
        <f t="shared" si="3"/>
        <v>0</v>
      </c>
      <c r="N40" s="49">
        <f t="shared" si="4"/>
        <v>0</v>
      </c>
      <c r="O40" s="49">
        <f t="shared" si="5"/>
        <v>0</v>
      </c>
      <c r="P40" s="49">
        <f t="shared" si="6"/>
        <v>0</v>
      </c>
    </row>
    <row r="41" spans="1:16" ht="24" x14ac:dyDescent="0.2">
      <c r="A41" s="53">
        <v>2</v>
      </c>
      <c r="B41" s="2" t="s">
        <v>66</v>
      </c>
      <c r="C41" s="13"/>
      <c r="D41" s="13" t="s">
        <v>0</v>
      </c>
      <c r="E41" s="22">
        <v>25</v>
      </c>
      <c r="F41" s="52"/>
      <c r="G41" s="48"/>
      <c r="H41" s="52">
        <f t="shared" si="0"/>
        <v>0</v>
      </c>
      <c r="I41" s="48"/>
      <c r="J41" s="48"/>
      <c r="K41" s="49">
        <f t="shared" si="1"/>
        <v>0</v>
      </c>
      <c r="L41" s="49">
        <f t="shared" si="2"/>
        <v>0</v>
      </c>
      <c r="M41" s="49">
        <f t="shared" si="3"/>
        <v>0</v>
      </c>
      <c r="N41" s="49">
        <f t="shared" si="4"/>
        <v>0</v>
      </c>
      <c r="O41" s="49">
        <f t="shared" si="5"/>
        <v>0</v>
      </c>
      <c r="P41" s="49">
        <f t="shared" si="6"/>
        <v>0</v>
      </c>
    </row>
    <row r="42" spans="1:16" ht="24" x14ac:dyDescent="0.2">
      <c r="A42" s="53">
        <v>3</v>
      </c>
      <c r="B42" s="2" t="s">
        <v>83</v>
      </c>
      <c r="C42" s="13" t="s">
        <v>28</v>
      </c>
      <c r="D42" s="13" t="s">
        <v>0</v>
      </c>
      <c r="E42" s="22">
        <v>7</v>
      </c>
      <c r="F42" s="52"/>
      <c r="G42" s="48"/>
      <c r="H42" s="52">
        <f t="shared" si="0"/>
        <v>0</v>
      </c>
      <c r="I42" s="48"/>
      <c r="J42" s="48"/>
      <c r="K42" s="49">
        <f t="shared" si="1"/>
        <v>0</v>
      </c>
      <c r="L42" s="49">
        <f t="shared" si="2"/>
        <v>0</v>
      </c>
      <c r="M42" s="49">
        <f t="shared" si="3"/>
        <v>0</v>
      </c>
      <c r="N42" s="49">
        <f t="shared" si="4"/>
        <v>0</v>
      </c>
      <c r="O42" s="49">
        <f t="shared" si="5"/>
        <v>0</v>
      </c>
      <c r="P42" s="49">
        <f t="shared" si="6"/>
        <v>0</v>
      </c>
    </row>
    <row r="43" spans="1:16" ht="24" x14ac:dyDescent="0.2">
      <c r="A43" s="53">
        <v>4</v>
      </c>
      <c r="B43" s="2" t="s">
        <v>84</v>
      </c>
      <c r="C43" s="13" t="s">
        <v>27</v>
      </c>
      <c r="D43" s="13" t="s">
        <v>0</v>
      </c>
      <c r="E43" s="22">
        <v>30</v>
      </c>
      <c r="F43" s="52"/>
      <c r="G43" s="48"/>
      <c r="H43" s="52">
        <f t="shared" si="0"/>
        <v>0</v>
      </c>
      <c r="I43" s="48"/>
      <c r="J43" s="48"/>
      <c r="K43" s="49">
        <f t="shared" si="1"/>
        <v>0</v>
      </c>
      <c r="L43" s="49">
        <f t="shared" si="2"/>
        <v>0</v>
      </c>
      <c r="M43" s="49">
        <f t="shared" si="3"/>
        <v>0</v>
      </c>
      <c r="N43" s="49">
        <f t="shared" si="4"/>
        <v>0</v>
      </c>
      <c r="O43" s="49">
        <f t="shared" si="5"/>
        <v>0</v>
      </c>
      <c r="P43" s="49">
        <f t="shared" si="6"/>
        <v>0</v>
      </c>
    </row>
    <row r="44" spans="1:16" ht="24" x14ac:dyDescent="0.2">
      <c r="A44" s="53">
        <v>5</v>
      </c>
      <c r="B44" s="2" t="s">
        <v>55</v>
      </c>
      <c r="C44" s="13"/>
      <c r="D44" s="13" t="s">
        <v>90</v>
      </c>
      <c r="E44" s="22">
        <v>1</v>
      </c>
      <c r="F44" s="52"/>
      <c r="G44" s="48"/>
      <c r="H44" s="52">
        <f t="shared" si="0"/>
        <v>0</v>
      </c>
      <c r="I44" s="48"/>
      <c r="J44" s="48"/>
      <c r="K44" s="49">
        <f t="shared" si="1"/>
        <v>0</v>
      </c>
      <c r="L44" s="49">
        <f t="shared" si="2"/>
        <v>0</v>
      </c>
      <c r="M44" s="49">
        <f t="shared" si="3"/>
        <v>0</v>
      </c>
      <c r="N44" s="49">
        <f t="shared" si="4"/>
        <v>0</v>
      </c>
      <c r="O44" s="49">
        <f t="shared" si="5"/>
        <v>0</v>
      </c>
      <c r="P44" s="49">
        <f t="shared" si="6"/>
        <v>0</v>
      </c>
    </row>
    <row r="45" spans="1:16" x14ac:dyDescent="0.2">
      <c r="A45" s="53">
        <v>6</v>
      </c>
      <c r="B45" s="2" t="s">
        <v>73</v>
      </c>
      <c r="C45" s="13" t="s">
        <v>32</v>
      </c>
      <c r="D45" s="13" t="s">
        <v>0</v>
      </c>
      <c r="E45" s="22">
        <v>36</v>
      </c>
      <c r="F45" s="52"/>
      <c r="G45" s="48"/>
      <c r="H45" s="52">
        <f t="shared" si="0"/>
        <v>0</v>
      </c>
      <c r="I45" s="48"/>
      <c r="J45" s="48"/>
      <c r="K45" s="49">
        <f t="shared" si="1"/>
        <v>0</v>
      </c>
      <c r="L45" s="49">
        <f t="shared" si="2"/>
        <v>0</v>
      </c>
      <c r="M45" s="49">
        <f t="shared" si="3"/>
        <v>0</v>
      </c>
      <c r="N45" s="49">
        <f t="shared" si="4"/>
        <v>0</v>
      </c>
      <c r="O45" s="49">
        <f t="shared" si="5"/>
        <v>0</v>
      </c>
      <c r="P45" s="49">
        <f t="shared" si="6"/>
        <v>0</v>
      </c>
    </row>
    <row r="46" spans="1:16" x14ac:dyDescent="0.2">
      <c r="A46" s="53">
        <v>7</v>
      </c>
      <c r="B46" s="2" t="s">
        <v>57</v>
      </c>
      <c r="C46" s="13" t="s">
        <v>31</v>
      </c>
      <c r="D46" s="13" t="s">
        <v>0</v>
      </c>
      <c r="E46" s="22">
        <v>56</v>
      </c>
      <c r="F46" s="52"/>
      <c r="G46" s="48"/>
      <c r="H46" s="52">
        <f t="shared" si="0"/>
        <v>0</v>
      </c>
      <c r="I46" s="48"/>
      <c r="J46" s="48"/>
      <c r="K46" s="49">
        <f t="shared" si="1"/>
        <v>0</v>
      </c>
      <c r="L46" s="49">
        <f t="shared" si="2"/>
        <v>0</v>
      </c>
      <c r="M46" s="49">
        <f t="shared" si="3"/>
        <v>0</v>
      </c>
      <c r="N46" s="49">
        <f t="shared" si="4"/>
        <v>0</v>
      </c>
      <c r="O46" s="49">
        <f t="shared" si="5"/>
        <v>0</v>
      </c>
      <c r="P46" s="49">
        <f t="shared" si="6"/>
        <v>0</v>
      </c>
    </row>
    <row r="47" spans="1:16" x14ac:dyDescent="0.2">
      <c r="A47" s="53">
        <v>8</v>
      </c>
      <c r="B47" s="2" t="s">
        <v>56</v>
      </c>
      <c r="C47" s="13" t="s">
        <v>30</v>
      </c>
      <c r="D47" s="13" t="s">
        <v>0</v>
      </c>
      <c r="E47" s="22">
        <v>35</v>
      </c>
      <c r="F47" s="52"/>
      <c r="G47" s="48"/>
      <c r="H47" s="52">
        <f t="shared" si="0"/>
        <v>0</v>
      </c>
      <c r="I47" s="48"/>
      <c r="J47" s="48"/>
      <c r="K47" s="49">
        <f t="shared" si="1"/>
        <v>0</v>
      </c>
      <c r="L47" s="49">
        <f t="shared" si="2"/>
        <v>0</v>
      </c>
      <c r="M47" s="49">
        <f t="shared" si="3"/>
        <v>0</v>
      </c>
      <c r="N47" s="49">
        <f t="shared" si="4"/>
        <v>0</v>
      </c>
      <c r="O47" s="49">
        <f t="shared" si="5"/>
        <v>0</v>
      </c>
      <c r="P47" s="49">
        <f t="shared" si="6"/>
        <v>0</v>
      </c>
    </row>
    <row r="48" spans="1:16" x14ac:dyDescent="0.2">
      <c r="A48" s="53">
        <v>9</v>
      </c>
      <c r="B48" s="2" t="s">
        <v>3</v>
      </c>
      <c r="C48" s="54"/>
      <c r="D48" s="55" t="s">
        <v>90</v>
      </c>
      <c r="E48" s="56">
        <v>1</v>
      </c>
      <c r="F48" s="52"/>
      <c r="G48" s="48"/>
      <c r="H48" s="52">
        <f t="shared" si="0"/>
        <v>0</v>
      </c>
      <c r="I48" s="48"/>
      <c r="J48" s="48"/>
      <c r="K48" s="49">
        <f t="shared" si="1"/>
        <v>0</v>
      </c>
      <c r="L48" s="49">
        <f t="shared" si="2"/>
        <v>0</v>
      </c>
      <c r="M48" s="49">
        <f t="shared" si="3"/>
        <v>0</v>
      </c>
      <c r="N48" s="49">
        <f t="shared" si="4"/>
        <v>0</v>
      </c>
      <c r="O48" s="49">
        <f t="shared" si="5"/>
        <v>0</v>
      </c>
      <c r="P48" s="49">
        <f t="shared" si="6"/>
        <v>0</v>
      </c>
    </row>
    <row r="49" spans="1:16" ht="24" x14ac:dyDescent="0.2">
      <c r="A49" s="53">
        <v>10</v>
      </c>
      <c r="B49" s="2" t="s">
        <v>67</v>
      </c>
      <c r="C49" s="31"/>
      <c r="D49" s="31" t="s">
        <v>0</v>
      </c>
      <c r="E49" s="57">
        <v>40</v>
      </c>
      <c r="F49" s="52"/>
      <c r="G49" s="48"/>
      <c r="H49" s="52">
        <f t="shared" si="0"/>
        <v>0</v>
      </c>
      <c r="I49" s="48"/>
      <c r="J49" s="48"/>
      <c r="K49" s="49">
        <f t="shared" si="1"/>
        <v>0</v>
      </c>
      <c r="L49" s="49">
        <f t="shared" si="2"/>
        <v>0</v>
      </c>
      <c r="M49" s="49">
        <f t="shared" si="3"/>
        <v>0</v>
      </c>
      <c r="N49" s="49">
        <f t="shared" si="4"/>
        <v>0</v>
      </c>
      <c r="O49" s="49">
        <f t="shared" si="5"/>
        <v>0</v>
      </c>
      <c r="P49" s="49">
        <f t="shared" si="6"/>
        <v>0</v>
      </c>
    </row>
    <row r="50" spans="1:16" ht="24" x14ac:dyDescent="0.2">
      <c r="A50" s="53">
        <v>11</v>
      </c>
      <c r="B50" s="2" t="s">
        <v>68</v>
      </c>
      <c r="C50" s="31"/>
      <c r="D50" s="31" t="s">
        <v>0</v>
      </c>
      <c r="E50" s="57">
        <v>28</v>
      </c>
      <c r="F50" s="52"/>
      <c r="G50" s="48"/>
      <c r="H50" s="52">
        <f t="shared" si="0"/>
        <v>0</v>
      </c>
      <c r="I50" s="48"/>
      <c r="J50" s="48"/>
      <c r="K50" s="49">
        <f t="shared" si="1"/>
        <v>0</v>
      </c>
      <c r="L50" s="49">
        <f t="shared" si="2"/>
        <v>0</v>
      </c>
      <c r="M50" s="49">
        <f t="shared" si="3"/>
        <v>0</v>
      </c>
      <c r="N50" s="49">
        <f t="shared" si="4"/>
        <v>0</v>
      </c>
      <c r="O50" s="49">
        <f t="shared" si="5"/>
        <v>0</v>
      </c>
      <c r="P50" s="49">
        <f t="shared" si="6"/>
        <v>0</v>
      </c>
    </row>
    <row r="51" spans="1:16" ht="24" x14ac:dyDescent="0.2">
      <c r="A51" s="53">
        <v>12</v>
      </c>
      <c r="B51" s="2" t="s">
        <v>85</v>
      </c>
      <c r="C51" s="55"/>
      <c r="D51" s="55" t="s">
        <v>0</v>
      </c>
      <c r="E51" s="56">
        <v>20</v>
      </c>
      <c r="F51" s="52"/>
      <c r="G51" s="48"/>
      <c r="H51" s="52">
        <f t="shared" si="0"/>
        <v>0</v>
      </c>
      <c r="I51" s="48"/>
      <c r="J51" s="48"/>
      <c r="K51" s="49">
        <f t="shared" si="1"/>
        <v>0</v>
      </c>
      <c r="L51" s="49">
        <f t="shared" si="2"/>
        <v>0</v>
      </c>
      <c r="M51" s="49">
        <f t="shared" si="3"/>
        <v>0</v>
      </c>
      <c r="N51" s="49">
        <f t="shared" si="4"/>
        <v>0</v>
      </c>
      <c r="O51" s="49">
        <f t="shared" si="5"/>
        <v>0</v>
      </c>
      <c r="P51" s="49">
        <f t="shared" si="6"/>
        <v>0</v>
      </c>
    </row>
    <row r="52" spans="1:16" ht="24" x14ac:dyDescent="0.2">
      <c r="A52" s="53">
        <v>13</v>
      </c>
      <c r="B52" s="2" t="s">
        <v>69</v>
      </c>
      <c r="C52" s="31"/>
      <c r="D52" s="31" t="s">
        <v>0</v>
      </c>
      <c r="E52" s="57">
        <v>25</v>
      </c>
      <c r="F52" s="52"/>
      <c r="G52" s="48"/>
      <c r="H52" s="52">
        <f t="shared" si="0"/>
        <v>0</v>
      </c>
      <c r="I52" s="48"/>
      <c r="J52" s="48"/>
      <c r="K52" s="49">
        <f t="shared" si="1"/>
        <v>0</v>
      </c>
      <c r="L52" s="49">
        <f t="shared" si="2"/>
        <v>0</v>
      </c>
      <c r="M52" s="49">
        <f t="shared" si="3"/>
        <v>0</v>
      </c>
      <c r="N52" s="49">
        <f t="shared" si="4"/>
        <v>0</v>
      </c>
      <c r="O52" s="49">
        <f t="shared" si="5"/>
        <v>0</v>
      </c>
      <c r="P52" s="49">
        <f t="shared" si="6"/>
        <v>0</v>
      </c>
    </row>
    <row r="53" spans="1:16" ht="24" x14ac:dyDescent="0.2">
      <c r="A53" s="53">
        <v>14</v>
      </c>
      <c r="B53" s="2" t="s">
        <v>86</v>
      </c>
      <c r="C53" s="31"/>
      <c r="D53" s="31" t="s">
        <v>0</v>
      </c>
      <c r="E53" s="57">
        <v>7</v>
      </c>
      <c r="F53" s="52"/>
      <c r="G53" s="48"/>
      <c r="H53" s="52">
        <f t="shared" si="0"/>
        <v>0</v>
      </c>
      <c r="I53" s="48"/>
      <c r="J53" s="48"/>
      <c r="K53" s="49">
        <f t="shared" si="1"/>
        <v>0</v>
      </c>
      <c r="L53" s="49">
        <f t="shared" si="2"/>
        <v>0</v>
      </c>
      <c r="M53" s="49">
        <f t="shared" si="3"/>
        <v>0</v>
      </c>
      <c r="N53" s="49">
        <f t="shared" si="4"/>
        <v>0</v>
      </c>
      <c r="O53" s="49">
        <f t="shared" si="5"/>
        <v>0</v>
      </c>
      <c r="P53" s="49">
        <f t="shared" si="6"/>
        <v>0</v>
      </c>
    </row>
    <row r="54" spans="1:16" ht="24" x14ac:dyDescent="0.2">
      <c r="A54" s="53">
        <v>15</v>
      </c>
      <c r="B54" s="2" t="s">
        <v>87</v>
      </c>
      <c r="C54" s="31"/>
      <c r="D54" s="31" t="s">
        <v>0</v>
      </c>
      <c r="E54" s="57">
        <v>30</v>
      </c>
      <c r="F54" s="52"/>
      <c r="G54" s="48"/>
      <c r="H54" s="52">
        <f t="shared" si="0"/>
        <v>0</v>
      </c>
      <c r="I54" s="48"/>
      <c r="J54" s="48"/>
      <c r="K54" s="49">
        <f t="shared" si="1"/>
        <v>0</v>
      </c>
      <c r="L54" s="49">
        <f t="shared" si="2"/>
        <v>0</v>
      </c>
      <c r="M54" s="49">
        <f t="shared" si="3"/>
        <v>0</v>
      </c>
      <c r="N54" s="49">
        <f t="shared" si="4"/>
        <v>0</v>
      </c>
      <c r="O54" s="49">
        <f t="shared" si="5"/>
        <v>0</v>
      </c>
      <c r="P54" s="49">
        <f t="shared" si="6"/>
        <v>0</v>
      </c>
    </row>
    <row r="55" spans="1:16" ht="24" x14ac:dyDescent="0.2">
      <c r="A55" s="53">
        <v>16</v>
      </c>
      <c r="B55" s="60" t="s">
        <v>75</v>
      </c>
      <c r="C55" s="31"/>
      <c r="D55" s="31" t="s">
        <v>0</v>
      </c>
      <c r="E55" s="57">
        <v>36</v>
      </c>
      <c r="F55" s="52"/>
      <c r="G55" s="48"/>
      <c r="H55" s="52">
        <f t="shared" si="0"/>
        <v>0</v>
      </c>
      <c r="I55" s="48"/>
      <c r="J55" s="48"/>
      <c r="K55" s="49">
        <f t="shared" si="1"/>
        <v>0</v>
      </c>
      <c r="L55" s="49">
        <f t="shared" si="2"/>
        <v>0</v>
      </c>
      <c r="M55" s="49">
        <f t="shared" si="3"/>
        <v>0</v>
      </c>
      <c r="N55" s="49">
        <f t="shared" si="4"/>
        <v>0</v>
      </c>
      <c r="O55" s="49">
        <f t="shared" si="5"/>
        <v>0</v>
      </c>
      <c r="P55" s="49">
        <f t="shared" si="6"/>
        <v>0</v>
      </c>
    </row>
    <row r="56" spans="1:16" s="28" customFormat="1" x14ac:dyDescent="0.2">
      <c r="A56" s="61">
        <v>17</v>
      </c>
      <c r="B56" s="27" t="s">
        <v>63</v>
      </c>
      <c r="C56" s="55" t="s">
        <v>30</v>
      </c>
      <c r="D56" s="55" t="s">
        <v>1</v>
      </c>
      <c r="E56" s="56">
        <v>4</v>
      </c>
      <c r="F56" s="62"/>
      <c r="G56" s="63"/>
      <c r="H56" s="52">
        <f t="shared" si="0"/>
        <v>0</v>
      </c>
      <c r="I56" s="48"/>
      <c r="J56" s="48"/>
      <c r="K56" s="49">
        <f t="shared" si="1"/>
        <v>0</v>
      </c>
      <c r="L56" s="49">
        <f t="shared" si="2"/>
        <v>0</v>
      </c>
      <c r="M56" s="49">
        <f t="shared" si="3"/>
        <v>0</v>
      </c>
      <c r="N56" s="49">
        <f t="shared" si="4"/>
        <v>0</v>
      </c>
      <c r="O56" s="49">
        <f t="shared" si="5"/>
        <v>0</v>
      </c>
      <c r="P56" s="49">
        <f t="shared" si="6"/>
        <v>0</v>
      </c>
    </row>
    <row r="57" spans="1:16" s="28" customFormat="1" x14ac:dyDescent="0.2">
      <c r="A57" s="61">
        <v>18</v>
      </c>
      <c r="B57" s="27" t="s">
        <v>64</v>
      </c>
      <c r="C57" s="55" t="s">
        <v>27</v>
      </c>
      <c r="D57" s="55" t="s">
        <v>1</v>
      </c>
      <c r="E57" s="56">
        <v>1</v>
      </c>
      <c r="F57" s="62"/>
      <c r="G57" s="63"/>
      <c r="H57" s="52">
        <f t="shared" si="0"/>
        <v>0</v>
      </c>
      <c r="I57" s="48"/>
      <c r="J57" s="48"/>
      <c r="K57" s="49">
        <f t="shared" si="1"/>
        <v>0</v>
      </c>
      <c r="L57" s="49">
        <f t="shared" si="2"/>
        <v>0</v>
      </c>
      <c r="M57" s="49">
        <f t="shared" si="3"/>
        <v>0</v>
      </c>
      <c r="N57" s="49">
        <f t="shared" si="4"/>
        <v>0</v>
      </c>
      <c r="O57" s="49">
        <f t="shared" si="5"/>
        <v>0</v>
      </c>
      <c r="P57" s="49">
        <f t="shared" si="6"/>
        <v>0</v>
      </c>
    </row>
    <row r="58" spans="1:16" x14ac:dyDescent="0.2">
      <c r="A58" s="53">
        <v>19</v>
      </c>
      <c r="B58" s="2" t="s">
        <v>64</v>
      </c>
      <c r="C58" s="31" t="s">
        <v>28</v>
      </c>
      <c r="D58" s="31" t="s">
        <v>1</v>
      </c>
      <c r="E58" s="57">
        <v>4</v>
      </c>
      <c r="F58" s="52"/>
      <c r="G58" s="48"/>
      <c r="H58" s="52">
        <f t="shared" si="0"/>
        <v>0</v>
      </c>
      <c r="I58" s="48"/>
      <c r="J58" s="48"/>
      <c r="K58" s="49">
        <f t="shared" si="1"/>
        <v>0</v>
      </c>
      <c r="L58" s="49">
        <f t="shared" si="2"/>
        <v>0</v>
      </c>
      <c r="M58" s="49">
        <f t="shared" si="3"/>
        <v>0</v>
      </c>
      <c r="N58" s="49">
        <f t="shared" si="4"/>
        <v>0</v>
      </c>
      <c r="O58" s="49">
        <f t="shared" si="5"/>
        <v>0</v>
      </c>
      <c r="P58" s="49">
        <f t="shared" si="6"/>
        <v>0</v>
      </c>
    </row>
    <row r="59" spans="1:16" x14ac:dyDescent="0.2">
      <c r="A59" s="53">
        <v>20</v>
      </c>
      <c r="B59" s="2" t="s">
        <v>64</v>
      </c>
      <c r="C59" s="31" t="s">
        <v>29</v>
      </c>
      <c r="D59" s="31" t="s">
        <v>1</v>
      </c>
      <c r="E59" s="57">
        <v>2</v>
      </c>
      <c r="F59" s="52"/>
      <c r="G59" s="48"/>
      <c r="H59" s="52">
        <f t="shared" si="0"/>
        <v>0</v>
      </c>
      <c r="I59" s="48"/>
      <c r="J59" s="48"/>
      <c r="K59" s="49">
        <f t="shared" si="1"/>
        <v>0</v>
      </c>
      <c r="L59" s="49">
        <f t="shared" si="2"/>
        <v>0</v>
      </c>
      <c r="M59" s="49">
        <f t="shared" si="3"/>
        <v>0</v>
      </c>
      <c r="N59" s="49">
        <f t="shared" si="4"/>
        <v>0</v>
      </c>
      <c r="O59" s="49">
        <f t="shared" si="5"/>
        <v>0</v>
      </c>
      <c r="P59" s="49">
        <f t="shared" si="6"/>
        <v>0</v>
      </c>
    </row>
    <row r="60" spans="1:16" x14ac:dyDescent="0.2">
      <c r="A60" s="53">
        <v>21</v>
      </c>
      <c r="B60" s="2" t="s">
        <v>70</v>
      </c>
      <c r="C60" s="31" t="s">
        <v>32</v>
      </c>
      <c r="D60" s="31" t="s">
        <v>1</v>
      </c>
      <c r="E60" s="57">
        <v>16</v>
      </c>
      <c r="F60" s="52"/>
      <c r="G60" s="48"/>
      <c r="H60" s="52">
        <f t="shared" si="0"/>
        <v>0</v>
      </c>
      <c r="I60" s="48"/>
      <c r="J60" s="48"/>
      <c r="K60" s="49">
        <f t="shared" si="1"/>
        <v>0</v>
      </c>
      <c r="L60" s="49">
        <f t="shared" si="2"/>
        <v>0</v>
      </c>
      <c r="M60" s="49">
        <f t="shared" si="3"/>
        <v>0</v>
      </c>
      <c r="N60" s="49">
        <f t="shared" si="4"/>
        <v>0</v>
      </c>
      <c r="O60" s="49">
        <f t="shared" si="5"/>
        <v>0</v>
      </c>
      <c r="P60" s="49">
        <f t="shared" si="6"/>
        <v>0</v>
      </c>
    </row>
    <row r="61" spans="1:16" x14ac:dyDescent="0.2">
      <c r="A61" s="53">
        <v>22</v>
      </c>
      <c r="B61" s="2" t="s">
        <v>65</v>
      </c>
      <c r="C61" s="31"/>
      <c r="D61" s="31" t="s">
        <v>90</v>
      </c>
      <c r="E61" s="57">
        <v>1</v>
      </c>
      <c r="F61" s="52"/>
      <c r="G61" s="48"/>
      <c r="H61" s="52">
        <f t="shared" si="0"/>
        <v>0</v>
      </c>
      <c r="I61" s="48"/>
      <c r="J61" s="48"/>
      <c r="K61" s="49">
        <f t="shared" si="1"/>
        <v>0</v>
      </c>
      <c r="L61" s="49">
        <f t="shared" si="2"/>
        <v>0</v>
      </c>
      <c r="M61" s="49">
        <f t="shared" si="3"/>
        <v>0</v>
      </c>
      <c r="N61" s="49">
        <f t="shared" si="4"/>
        <v>0</v>
      </c>
      <c r="O61" s="49">
        <f t="shared" si="5"/>
        <v>0</v>
      </c>
      <c r="P61" s="49">
        <f t="shared" si="6"/>
        <v>0</v>
      </c>
    </row>
    <row r="62" spans="1:16" s="129" customFormat="1" x14ac:dyDescent="0.2">
      <c r="A62" s="69">
        <v>23</v>
      </c>
      <c r="B62" s="125" t="s">
        <v>118</v>
      </c>
      <c r="C62" s="31"/>
      <c r="D62" s="6" t="s">
        <v>0</v>
      </c>
      <c r="E62" s="58">
        <v>150</v>
      </c>
      <c r="F62" s="126"/>
      <c r="G62" s="127"/>
      <c r="H62" s="126">
        <f t="shared" si="0"/>
        <v>0</v>
      </c>
      <c r="I62" s="127"/>
      <c r="J62" s="127"/>
      <c r="K62" s="128">
        <f t="shared" si="1"/>
        <v>0</v>
      </c>
      <c r="L62" s="128">
        <f t="shared" si="2"/>
        <v>0</v>
      </c>
      <c r="M62" s="128">
        <f t="shared" si="3"/>
        <v>0</v>
      </c>
      <c r="N62" s="128">
        <f t="shared" si="4"/>
        <v>0</v>
      </c>
      <c r="O62" s="128">
        <f t="shared" si="5"/>
        <v>0</v>
      </c>
      <c r="P62" s="128">
        <f t="shared" si="6"/>
        <v>0</v>
      </c>
    </row>
    <row r="63" spans="1:16" ht="40.5" customHeight="1" x14ac:dyDescent="0.2">
      <c r="A63" s="53">
        <v>24</v>
      </c>
      <c r="B63" s="2" t="s">
        <v>48</v>
      </c>
      <c r="C63" s="59"/>
      <c r="D63" s="41" t="s">
        <v>90</v>
      </c>
      <c r="E63" s="41">
        <v>1</v>
      </c>
      <c r="F63" s="52"/>
      <c r="G63" s="48"/>
      <c r="H63" s="52">
        <f t="shared" si="0"/>
        <v>0</v>
      </c>
      <c r="I63" s="48"/>
      <c r="J63" s="48"/>
      <c r="K63" s="49">
        <f t="shared" si="1"/>
        <v>0</v>
      </c>
      <c r="L63" s="49">
        <f t="shared" si="2"/>
        <v>0</v>
      </c>
      <c r="M63" s="49">
        <f t="shared" si="3"/>
        <v>0</v>
      </c>
      <c r="N63" s="49">
        <f t="shared" si="4"/>
        <v>0</v>
      </c>
      <c r="O63" s="49">
        <f t="shared" si="5"/>
        <v>0</v>
      </c>
      <c r="P63" s="49">
        <f t="shared" si="6"/>
        <v>0</v>
      </c>
    </row>
    <row r="64" spans="1:16" s="23" customFormat="1" x14ac:dyDescent="0.2">
      <c r="A64" s="44"/>
      <c r="B64" s="3" t="s">
        <v>97</v>
      </c>
      <c r="C64" s="64"/>
      <c r="D64" s="44"/>
      <c r="E64" s="44"/>
      <c r="F64" s="65"/>
      <c r="G64" s="66"/>
      <c r="H64" s="52"/>
      <c r="I64" s="48"/>
      <c r="J64" s="48"/>
      <c r="K64" s="49"/>
      <c r="L64" s="49"/>
      <c r="M64" s="49"/>
      <c r="N64" s="49"/>
      <c r="O64" s="49"/>
      <c r="P64" s="49"/>
    </row>
    <row r="65" spans="1:16" ht="24" x14ac:dyDescent="0.2">
      <c r="A65" s="67">
        <v>1</v>
      </c>
      <c r="B65" s="2" t="s">
        <v>92</v>
      </c>
      <c r="C65" s="68" t="s">
        <v>34</v>
      </c>
      <c r="D65" s="69" t="s">
        <v>0</v>
      </c>
      <c r="E65" s="6">
        <v>80</v>
      </c>
      <c r="F65" s="52"/>
      <c r="G65" s="48"/>
      <c r="H65" s="52">
        <f t="shared" si="0"/>
        <v>0</v>
      </c>
      <c r="I65" s="48"/>
      <c r="J65" s="48"/>
      <c r="K65" s="49">
        <f t="shared" si="1"/>
        <v>0</v>
      </c>
      <c r="L65" s="49">
        <f t="shared" si="2"/>
        <v>0</v>
      </c>
      <c r="M65" s="49">
        <f t="shared" si="3"/>
        <v>0</v>
      </c>
      <c r="N65" s="49">
        <f t="shared" si="4"/>
        <v>0</v>
      </c>
      <c r="O65" s="49">
        <f t="shared" si="5"/>
        <v>0</v>
      </c>
      <c r="P65" s="49">
        <f t="shared" si="6"/>
        <v>0</v>
      </c>
    </row>
    <row r="66" spans="1:16" ht="24" x14ac:dyDescent="0.2">
      <c r="A66" s="67">
        <v>2</v>
      </c>
      <c r="B66" s="2" t="s">
        <v>92</v>
      </c>
      <c r="C66" s="68" t="s">
        <v>36</v>
      </c>
      <c r="D66" s="69" t="s">
        <v>0</v>
      </c>
      <c r="E66" s="6">
        <v>15</v>
      </c>
      <c r="F66" s="52"/>
      <c r="G66" s="48"/>
      <c r="H66" s="52">
        <f t="shared" si="0"/>
        <v>0</v>
      </c>
      <c r="I66" s="48"/>
      <c r="J66" s="48"/>
      <c r="K66" s="49">
        <f t="shared" si="1"/>
        <v>0</v>
      </c>
      <c r="L66" s="49">
        <f t="shared" si="2"/>
        <v>0</v>
      </c>
      <c r="M66" s="49">
        <f t="shared" si="3"/>
        <v>0</v>
      </c>
      <c r="N66" s="49">
        <f t="shared" si="4"/>
        <v>0</v>
      </c>
      <c r="O66" s="49">
        <f t="shared" si="5"/>
        <v>0</v>
      </c>
      <c r="P66" s="49">
        <f t="shared" si="6"/>
        <v>0</v>
      </c>
    </row>
    <row r="67" spans="1:16" x14ac:dyDescent="0.2">
      <c r="A67" s="67">
        <v>3</v>
      </c>
      <c r="B67" s="2" t="s">
        <v>35</v>
      </c>
      <c r="C67" s="68"/>
      <c r="D67" s="67" t="s">
        <v>90</v>
      </c>
      <c r="E67" s="31">
        <v>1</v>
      </c>
      <c r="F67" s="52"/>
      <c r="G67" s="48"/>
      <c r="H67" s="52">
        <f t="shared" si="0"/>
        <v>0</v>
      </c>
      <c r="I67" s="48"/>
      <c r="J67" s="48"/>
      <c r="K67" s="49">
        <f t="shared" si="1"/>
        <v>0</v>
      </c>
      <c r="L67" s="49">
        <f t="shared" si="2"/>
        <v>0</v>
      </c>
      <c r="M67" s="49">
        <f t="shared" si="3"/>
        <v>0</v>
      </c>
      <c r="N67" s="49">
        <f t="shared" si="4"/>
        <v>0</v>
      </c>
      <c r="O67" s="49">
        <f t="shared" si="5"/>
        <v>0</v>
      </c>
      <c r="P67" s="49">
        <f t="shared" si="6"/>
        <v>0</v>
      </c>
    </row>
    <row r="68" spans="1:16" x14ac:dyDescent="0.2">
      <c r="A68" s="67">
        <v>4</v>
      </c>
      <c r="B68" s="2" t="s">
        <v>71</v>
      </c>
      <c r="C68" s="68"/>
      <c r="D68" s="67" t="s">
        <v>1</v>
      </c>
      <c r="E68" s="31">
        <v>6</v>
      </c>
      <c r="F68" s="52"/>
      <c r="G68" s="48"/>
      <c r="H68" s="52">
        <f t="shared" si="0"/>
        <v>0</v>
      </c>
      <c r="I68" s="48"/>
      <c r="J68" s="48"/>
      <c r="K68" s="49">
        <f t="shared" si="1"/>
        <v>0</v>
      </c>
      <c r="L68" s="49">
        <f t="shared" si="2"/>
        <v>0</v>
      </c>
      <c r="M68" s="49">
        <f t="shared" si="3"/>
        <v>0</v>
      </c>
      <c r="N68" s="49">
        <f t="shared" si="4"/>
        <v>0</v>
      </c>
      <c r="O68" s="49">
        <f t="shared" si="5"/>
        <v>0</v>
      </c>
      <c r="P68" s="49">
        <f t="shared" si="6"/>
        <v>0</v>
      </c>
    </row>
    <row r="69" spans="1:16" x14ac:dyDescent="0.2">
      <c r="A69" s="67">
        <v>5</v>
      </c>
      <c r="B69" s="2" t="s">
        <v>72</v>
      </c>
      <c r="C69" s="31" t="s">
        <v>36</v>
      </c>
      <c r="D69" s="67" t="s">
        <v>1</v>
      </c>
      <c r="E69" s="57">
        <v>8</v>
      </c>
      <c r="F69" s="52"/>
      <c r="G69" s="48"/>
      <c r="H69" s="52">
        <f t="shared" si="0"/>
        <v>0</v>
      </c>
      <c r="I69" s="48"/>
      <c r="J69" s="48"/>
      <c r="K69" s="49">
        <f t="shared" si="1"/>
        <v>0</v>
      </c>
      <c r="L69" s="49">
        <f t="shared" si="2"/>
        <v>0</v>
      </c>
      <c r="M69" s="49">
        <f t="shared" si="3"/>
        <v>0</v>
      </c>
      <c r="N69" s="49">
        <f t="shared" si="4"/>
        <v>0</v>
      </c>
      <c r="O69" s="49">
        <f t="shared" si="5"/>
        <v>0</v>
      </c>
      <c r="P69" s="49">
        <f t="shared" si="6"/>
        <v>0</v>
      </c>
    </row>
    <row r="70" spans="1:16" ht="17.25" customHeight="1" x14ac:dyDescent="0.2">
      <c r="A70" s="67">
        <v>6</v>
      </c>
      <c r="B70" s="2" t="s">
        <v>72</v>
      </c>
      <c r="C70" s="31" t="s">
        <v>34</v>
      </c>
      <c r="D70" s="67" t="s">
        <v>1</v>
      </c>
      <c r="E70" s="57">
        <v>8</v>
      </c>
      <c r="F70" s="52"/>
      <c r="G70" s="48"/>
      <c r="H70" s="52">
        <f t="shared" si="0"/>
        <v>0</v>
      </c>
      <c r="I70" s="48"/>
      <c r="J70" s="48"/>
      <c r="K70" s="49">
        <f t="shared" si="1"/>
        <v>0</v>
      </c>
      <c r="L70" s="49">
        <f t="shared" si="2"/>
        <v>0</v>
      </c>
      <c r="M70" s="49">
        <f t="shared" si="3"/>
        <v>0</v>
      </c>
      <c r="N70" s="49">
        <f t="shared" si="4"/>
        <v>0</v>
      </c>
      <c r="O70" s="49">
        <f t="shared" si="5"/>
        <v>0</v>
      </c>
      <c r="P70" s="49">
        <f t="shared" si="6"/>
        <v>0</v>
      </c>
    </row>
    <row r="71" spans="1:16" x14ac:dyDescent="0.2">
      <c r="A71" s="67">
        <v>7</v>
      </c>
      <c r="B71" s="2" t="s">
        <v>65</v>
      </c>
      <c r="C71" s="70"/>
      <c r="D71" s="67" t="s">
        <v>90</v>
      </c>
      <c r="E71" s="57">
        <v>1</v>
      </c>
      <c r="F71" s="52"/>
      <c r="G71" s="48"/>
      <c r="H71" s="52">
        <f t="shared" si="0"/>
        <v>0</v>
      </c>
      <c r="I71" s="48"/>
      <c r="J71" s="48"/>
      <c r="K71" s="49">
        <f t="shared" si="1"/>
        <v>0</v>
      </c>
      <c r="L71" s="49">
        <f t="shared" si="2"/>
        <v>0</v>
      </c>
      <c r="M71" s="49">
        <f t="shared" si="3"/>
        <v>0</v>
      </c>
      <c r="N71" s="49">
        <f t="shared" si="4"/>
        <v>0</v>
      </c>
      <c r="O71" s="49">
        <f t="shared" si="5"/>
        <v>0</v>
      </c>
      <c r="P71" s="49">
        <f t="shared" si="6"/>
        <v>0</v>
      </c>
    </row>
    <row r="72" spans="1:16" x14ac:dyDescent="0.2">
      <c r="A72" s="67">
        <v>8</v>
      </c>
      <c r="B72" s="125" t="s">
        <v>119</v>
      </c>
      <c r="C72" s="68"/>
      <c r="D72" s="67" t="s">
        <v>0</v>
      </c>
      <c r="E72" s="57">
        <v>95</v>
      </c>
      <c r="F72" s="52"/>
      <c r="G72" s="48"/>
      <c r="H72" s="52">
        <f t="shared" si="0"/>
        <v>0</v>
      </c>
      <c r="I72" s="48"/>
      <c r="J72" s="48"/>
      <c r="K72" s="49">
        <f t="shared" si="1"/>
        <v>0</v>
      </c>
      <c r="L72" s="49">
        <f t="shared" si="2"/>
        <v>0</v>
      </c>
      <c r="M72" s="49">
        <f t="shared" si="3"/>
        <v>0</v>
      </c>
      <c r="N72" s="49">
        <f t="shared" si="4"/>
        <v>0</v>
      </c>
      <c r="O72" s="49">
        <f t="shared" si="5"/>
        <v>0</v>
      </c>
      <c r="P72" s="49">
        <f t="shared" si="6"/>
        <v>0</v>
      </c>
    </row>
    <row r="73" spans="1:16" ht="39.75" customHeight="1" x14ac:dyDescent="0.2">
      <c r="A73" s="67">
        <v>9</v>
      </c>
      <c r="B73" s="14" t="s">
        <v>93</v>
      </c>
      <c r="D73" s="10" t="s">
        <v>90</v>
      </c>
      <c r="E73" s="11">
        <v>1</v>
      </c>
      <c r="F73" s="52"/>
      <c r="G73" s="48"/>
      <c r="H73" s="52">
        <f t="shared" si="0"/>
        <v>0</v>
      </c>
      <c r="I73" s="48"/>
      <c r="J73" s="48"/>
      <c r="K73" s="49">
        <f t="shared" si="1"/>
        <v>0</v>
      </c>
      <c r="L73" s="49">
        <f t="shared" si="2"/>
        <v>0</v>
      </c>
      <c r="M73" s="49">
        <f t="shared" si="3"/>
        <v>0</v>
      </c>
      <c r="N73" s="49">
        <f t="shared" si="4"/>
        <v>0</v>
      </c>
      <c r="O73" s="49">
        <f t="shared" si="5"/>
        <v>0</v>
      </c>
      <c r="P73" s="49">
        <f t="shared" si="6"/>
        <v>0</v>
      </c>
    </row>
    <row r="74" spans="1:16" ht="15.75" customHeight="1" x14ac:dyDescent="0.2">
      <c r="A74" s="67">
        <v>10</v>
      </c>
      <c r="B74" s="2" t="s">
        <v>50</v>
      </c>
      <c r="C74" s="71"/>
      <c r="D74" s="31" t="s">
        <v>8</v>
      </c>
      <c r="E74" s="57">
        <v>2</v>
      </c>
      <c r="F74" s="52"/>
      <c r="G74" s="48"/>
      <c r="H74" s="52">
        <f t="shared" si="0"/>
        <v>0</v>
      </c>
      <c r="I74" s="48"/>
      <c r="J74" s="48"/>
      <c r="K74" s="49"/>
      <c r="L74" s="49"/>
      <c r="M74" s="49"/>
      <c r="N74" s="49"/>
      <c r="O74" s="49"/>
      <c r="P74" s="49"/>
    </row>
    <row r="75" spans="1:16" x14ac:dyDescent="0.2">
      <c r="A75" s="41"/>
      <c r="B75" s="3" t="s">
        <v>98</v>
      </c>
      <c r="C75" s="59"/>
      <c r="D75" s="41"/>
      <c r="E75" s="41"/>
      <c r="F75" s="52"/>
      <c r="G75" s="48"/>
      <c r="H75" s="52"/>
      <c r="I75" s="48"/>
      <c r="J75" s="48"/>
      <c r="K75" s="49">
        <f t="shared" si="1"/>
        <v>0</v>
      </c>
      <c r="L75" s="49">
        <f t="shared" si="2"/>
        <v>0</v>
      </c>
      <c r="M75" s="49">
        <f t="shared" si="3"/>
        <v>0</v>
      </c>
      <c r="N75" s="49">
        <f t="shared" si="4"/>
        <v>0</v>
      </c>
      <c r="O75" s="49">
        <f t="shared" si="5"/>
        <v>0</v>
      </c>
      <c r="P75" s="49">
        <f t="shared" si="6"/>
        <v>0</v>
      </c>
    </row>
    <row r="76" spans="1:16" ht="16.5" customHeight="1" x14ac:dyDescent="0.2">
      <c r="A76" s="53">
        <v>1</v>
      </c>
      <c r="B76" s="2" t="s">
        <v>73</v>
      </c>
      <c r="C76" s="72" t="s">
        <v>32</v>
      </c>
      <c r="D76" s="53" t="s">
        <v>0</v>
      </c>
      <c r="E76" s="22">
        <v>140</v>
      </c>
      <c r="F76" s="52"/>
      <c r="G76" s="48"/>
      <c r="H76" s="52">
        <f t="shared" si="0"/>
        <v>0</v>
      </c>
      <c r="I76" s="48"/>
      <c r="J76" s="48"/>
      <c r="K76" s="49">
        <f t="shared" si="1"/>
        <v>0</v>
      </c>
      <c r="L76" s="49">
        <f t="shared" si="2"/>
        <v>0</v>
      </c>
      <c r="M76" s="49">
        <f t="shared" si="3"/>
        <v>0</v>
      </c>
      <c r="N76" s="49">
        <f t="shared" si="4"/>
        <v>0</v>
      </c>
      <c r="O76" s="49">
        <f t="shared" si="5"/>
        <v>0</v>
      </c>
      <c r="P76" s="49">
        <f t="shared" si="6"/>
        <v>0</v>
      </c>
    </row>
    <row r="77" spans="1:16" ht="16.5" customHeight="1" x14ac:dyDescent="0.2">
      <c r="A77" s="53">
        <v>2</v>
      </c>
      <c r="B77" s="2" t="s">
        <v>57</v>
      </c>
      <c r="C77" s="72" t="s">
        <v>31</v>
      </c>
      <c r="D77" s="53" t="s">
        <v>0</v>
      </c>
      <c r="E77" s="22">
        <v>132</v>
      </c>
      <c r="F77" s="52"/>
      <c r="G77" s="48"/>
      <c r="H77" s="52">
        <f t="shared" si="0"/>
        <v>0</v>
      </c>
      <c r="I77" s="48"/>
      <c r="J77" s="48"/>
      <c r="K77" s="49">
        <f t="shared" si="1"/>
        <v>0</v>
      </c>
      <c r="L77" s="49">
        <f t="shared" si="2"/>
        <v>0</v>
      </c>
      <c r="M77" s="49">
        <f t="shared" si="3"/>
        <v>0</v>
      </c>
      <c r="N77" s="49">
        <f t="shared" si="4"/>
        <v>0</v>
      </c>
      <c r="O77" s="49">
        <f t="shared" si="5"/>
        <v>0</v>
      </c>
      <c r="P77" s="49">
        <f t="shared" si="6"/>
        <v>0</v>
      </c>
    </row>
    <row r="78" spans="1:16" ht="15" customHeight="1" x14ac:dyDescent="0.2">
      <c r="A78" s="53">
        <v>3</v>
      </c>
      <c r="B78" s="2" t="s">
        <v>56</v>
      </c>
      <c r="C78" s="72" t="s">
        <v>30</v>
      </c>
      <c r="D78" s="53" t="s">
        <v>0</v>
      </c>
      <c r="E78" s="22">
        <v>80</v>
      </c>
      <c r="F78" s="52"/>
      <c r="G78" s="48"/>
      <c r="H78" s="52">
        <f t="shared" si="0"/>
        <v>0</v>
      </c>
      <c r="I78" s="48"/>
      <c r="J78" s="48"/>
      <c r="K78" s="49">
        <f t="shared" si="1"/>
        <v>0</v>
      </c>
      <c r="L78" s="49">
        <f t="shared" si="2"/>
        <v>0</v>
      </c>
      <c r="M78" s="49">
        <f t="shared" si="3"/>
        <v>0</v>
      </c>
      <c r="N78" s="49">
        <f t="shared" si="4"/>
        <v>0</v>
      </c>
      <c r="O78" s="49">
        <f t="shared" si="5"/>
        <v>0</v>
      </c>
      <c r="P78" s="49">
        <f t="shared" si="6"/>
        <v>0</v>
      </c>
    </row>
    <row r="79" spans="1:16" ht="18" customHeight="1" x14ac:dyDescent="0.2">
      <c r="A79" s="73">
        <v>4</v>
      </c>
      <c r="B79" s="2" t="s">
        <v>3</v>
      </c>
      <c r="C79" s="74"/>
      <c r="D79" s="73" t="s">
        <v>90</v>
      </c>
      <c r="E79" s="56">
        <v>1</v>
      </c>
      <c r="F79" s="52"/>
      <c r="G79" s="48"/>
      <c r="H79" s="52">
        <f t="shared" si="0"/>
        <v>0</v>
      </c>
      <c r="I79" s="48"/>
      <c r="J79" s="48"/>
      <c r="K79" s="49">
        <f t="shared" si="1"/>
        <v>0</v>
      </c>
      <c r="L79" s="49">
        <f t="shared" si="2"/>
        <v>0</v>
      </c>
      <c r="M79" s="49">
        <f t="shared" si="3"/>
        <v>0</v>
      </c>
      <c r="N79" s="49">
        <f t="shared" si="4"/>
        <v>0</v>
      </c>
      <c r="O79" s="49">
        <f t="shared" si="5"/>
        <v>0</v>
      </c>
      <c r="P79" s="49">
        <f t="shared" si="6"/>
        <v>0</v>
      </c>
    </row>
    <row r="80" spans="1:16" ht="24" x14ac:dyDescent="0.2">
      <c r="A80" s="73">
        <v>5</v>
      </c>
      <c r="B80" s="2" t="s">
        <v>74</v>
      </c>
      <c r="C80" s="75"/>
      <c r="D80" s="73" t="s">
        <v>0</v>
      </c>
      <c r="E80" s="22">
        <v>140</v>
      </c>
      <c r="F80" s="52"/>
      <c r="G80" s="48"/>
      <c r="H80" s="52">
        <f t="shared" si="0"/>
        <v>0</v>
      </c>
      <c r="I80" s="48"/>
      <c r="J80" s="48"/>
      <c r="K80" s="49">
        <f t="shared" si="1"/>
        <v>0</v>
      </c>
      <c r="L80" s="49">
        <f t="shared" si="2"/>
        <v>0</v>
      </c>
      <c r="M80" s="49">
        <f t="shared" si="3"/>
        <v>0</v>
      </c>
      <c r="N80" s="49">
        <f t="shared" si="4"/>
        <v>0</v>
      </c>
      <c r="O80" s="49">
        <f t="shared" si="5"/>
        <v>0</v>
      </c>
      <c r="P80" s="49">
        <f t="shared" si="6"/>
        <v>0</v>
      </c>
    </row>
    <row r="81" spans="1:16" ht="24" x14ac:dyDescent="0.2">
      <c r="A81" s="73">
        <v>6</v>
      </c>
      <c r="B81" s="2" t="s">
        <v>58</v>
      </c>
      <c r="C81" s="75"/>
      <c r="D81" s="73" t="s">
        <v>0</v>
      </c>
      <c r="E81" s="22">
        <v>132</v>
      </c>
      <c r="F81" s="52"/>
      <c r="G81" s="48"/>
      <c r="H81" s="52">
        <f t="shared" si="0"/>
        <v>0</v>
      </c>
      <c r="I81" s="48"/>
      <c r="J81" s="48"/>
      <c r="K81" s="49">
        <f t="shared" si="1"/>
        <v>0</v>
      </c>
      <c r="L81" s="49">
        <f t="shared" si="2"/>
        <v>0</v>
      </c>
      <c r="M81" s="49">
        <f t="shared" si="3"/>
        <v>0</v>
      </c>
      <c r="N81" s="49">
        <f t="shared" si="4"/>
        <v>0</v>
      </c>
      <c r="O81" s="49">
        <f t="shared" si="5"/>
        <v>0</v>
      </c>
      <c r="P81" s="49">
        <f t="shared" si="6"/>
        <v>0</v>
      </c>
    </row>
    <row r="82" spans="1:16" ht="24" x14ac:dyDescent="0.2">
      <c r="A82" s="73">
        <v>7</v>
      </c>
      <c r="B82" s="2" t="s">
        <v>59</v>
      </c>
      <c r="C82" s="75"/>
      <c r="D82" s="73" t="s">
        <v>0</v>
      </c>
      <c r="E82" s="22">
        <v>80</v>
      </c>
      <c r="F82" s="52"/>
      <c r="G82" s="48"/>
      <c r="H82" s="52">
        <f t="shared" si="0"/>
        <v>0</v>
      </c>
      <c r="I82" s="48"/>
      <c r="J82" s="48"/>
      <c r="K82" s="49">
        <f t="shared" si="1"/>
        <v>0</v>
      </c>
      <c r="L82" s="49">
        <f t="shared" si="2"/>
        <v>0</v>
      </c>
      <c r="M82" s="49">
        <f t="shared" si="3"/>
        <v>0</v>
      </c>
      <c r="N82" s="49">
        <f t="shared" si="4"/>
        <v>0</v>
      </c>
      <c r="O82" s="49">
        <f t="shared" si="5"/>
        <v>0</v>
      </c>
      <c r="P82" s="49">
        <f t="shared" si="6"/>
        <v>0</v>
      </c>
    </row>
    <row r="83" spans="1:16" x14ac:dyDescent="0.2">
      <c r="A83" s="67">
        <v>8</v>
      </c>
      <c r="B83" s="2" t="s">
        <v>64</v>
      </c>
      <c r="C83" s="68" t="s">
        <v>32</v>
      </c>
      <c r="D83" s="67" t="s">
        <v>1</v>
      </c>
      <c r="E83" s="57">
        <v>80</v>
      </c>
      <c r="F83" s="52"/>
      <c r="G83" s="48"/>
      <c r="H83" s="52">
        <f t="shared" si="0"/>
        <v>0</v>
      </c>
      <c r="I83" s="48"/>
      <c r="J83" s="48"/>
      <c r="K83" s="49">
        <f t="shared" si="1"/>
        <v>0</v>
      </c>
      <c r="L83" s="49">
        <f t="shared" si="2"/>
        <v>0</v>
      </c>
      <c r="M83" s="49">
        <f t="shared" si="3"/>
        <v>0</v>
      </c>
      <c r="N83" s="49">
        <f t="shared" si="4"/>
        <v>0</v>
      </c>
      <c r="O83" s="49">
        <f t="shared" si="5"/>
        <v>0</v>
      </c>
      <c r="P83" s="49">
        <f t="shared" si="6"/>
        <v>0</v>
      </c>
    </row>
    <row r="84" spans="1:16" x14ac:dyDescent="0.2">
      <c r="A84" s="76">
        <v>9</v>
      </c>
      <c r="B84" s="2" t="s">
        <v>65</v>
      </c>
      <c r="C84" s="68"/>
      <c r="D84" s="67" t="s">
        <v>90</v>
      </c>
      <c r="E84" s="57">
        <v>1</v>
      </c>
      <c r="F84" s="52"/>
      <c r="G84" s="48"/>
      <c r="H84" s="52">
        <f t="shared" ref="H84:H130" si="7">ROUND(F84*G84,2)</f>
        <v>0</v>
      </c>
      <c r="I84" s="48"/>
      <c r="J84" s="48"/>
      <c r="K84" s="49">
        <f t="shared" si="1"/>
        <v>0</v>
      </c>
      <c r="L84" s="49">
        <f t="shared" si="2"/>
        <v>0</v>
      </c>
      <c r="M84" s="49">
        <f t="shared" si="3"/>
        <v>0</v>
      </c>
      <c r="N84" s="49">
        <f t="shared" si="4"/>
        <v>0</v>
      </c>
      <c r="O84" s="49">
        <f t="shared" si="5"/>
        <v>0</v>
      </c>
      <c r="P84" s="49">
        <f t="shared" si="6"/>
        <v>0</v>
      </c>
    </row>
    <row r="85" spans="1:16" x14ac:dyDescent="0.2">
      <c r="A85" s="77">
        <v>10</v>
      </c>
      <c r="B85" s="2" t="s">
        <v>2</v>
      </c>
      <c r="C85" s="78"/>
      <c r="D85" s="67" t="s">
        <v>90</v>
      </c>
      <c r="E85" s="57">
        <v>1</v>
      </c>
      <c r="F85" s="52"/>
      <c r="G85" s="48"/>
      <c r="H85" s="52">
        <f t="shared" si="7"/>
        <v>0</v>
      </c>
      <c r="I85" s="48"/>
      <c r="J85" s="48"/>
      <c r="K85" s="49">
        <f t="shared" ref="K85:K130" si="8">SUM(H85:J85)</f>
        <v>0</v>
      </c>
      <c r="L85" s="49">
        <f t="shared" ref="L85:L130" si="9">E85*F85</f>
        <v>0</v>
      </c>
      <c r="M85" s="49">
        <f t="shared" ref="M85:M130" si="10">E85*H85</f>
        <v>0</v>
      </c>
      <c r="N85" s="49">
        <f t="shared" ref="N85:N130" si="11">I85*E85</f>
        <v>0</v>
      </c>
      <c r="O85" s="49">
        <f t="shared" ref="O85:O130" si="12">J85*E85</f>
        <v>0</v>
      </c>
      <c r="P85" s="49">
        <f t="shared" ref="P85:P130" si="13">SUM(M85:O85)</f>
        <v>0</v>
      </c>
    </row>
    <row r="86" spans="1:16" ht="24" x14ac:dyDescent="0.2">
      <c r="A86" s="77">
        <v>11</v>
      </c>
      <c r="B86" s="2" t="s">
        <v>38</v>
      </c>
      <c r="C86" s="78"/>
      <c r="D86" s="76" t="s">
        <v>5</v>
      </c>
      <c r="E86" s="79">
        <v>78</v>
      </c>
      <c r="F86" s="52"/>
      <c r="G86" s="48"/>
      <c r="H86" s="52">
        <f t="shared" si="7"/>
        <v>0</v>
      </c>
      <c r="I86" s="48"/>
      <c r="J86" s="48"/>
      <c r="K86" s="49">
        <f t="shared" si="8"/>
        <v>0</v>
      </c>
      <c r="L86" s="49">
        <f t="shared" si="9"/>
        <v>0</v>
      </c>
      <c r="M86" s="49">
        <f t="shared" si="10"/>
        <v>0</v>
      </c>
      <c r="N86" s="49">
        <f t="shared" si="11"/>
        <v>0</v>
      </c>
      <c r="O86" s="49">
        <f t="shared" si="12"/>
        <v>0</v>
      </c>
      <c r="P86" s="49">
        <f t="shared" si="13"/>
        <v>0</v>
      </c>
    </row>
    <row r="87" spans="1:16" x14ac:dyDescent="0.2">
      <c r="A87" s="77">
        <v>12</v>
      </c>
      <c r="B87" s="2" t="s">
        <v>4</v>
      </c>
      <c r="C87" s="78"/>
      <c r="D87" s="76" t="s">
        <v>5</v>
      </c>
      <c r="E87" s="57">
        <v>80</v>
      </c>
      <c r="F87" s="52"/>
      <c r="G87" s="48"/>
      <c r="H87" s="52">
        <f t="shared" si="7"/>
        <v>0</v>
      </c>
      <c r="I87" s="48"/>
      <c r="J87" s="48"/>
      <c r="K87" s="49">
        <f t="shared" si="8"/>
        <v>0</v>
      </c>
      <c r="L87" s="49">
        <f t="shared" si="9"/>
        <v>0</v>
      </c>
      <c r="M87" s="49">
        <f t="shared" si="10"/>
        <v>0</v>
      </c>
      <c r="N87" s="49">
        <f t="shared" si="11"/>
        <v>0</v>
      </c>
      <c r="O87" s="49">
        <f t="shared" si="12"/>
        <v>0</v>
      </c>
      <c r="P87" s="49">
        <f t="shared" si="13"/>
        <v>0</v>
      </c>
    </row>
    <row r="88" spans="1:16" x14ac:dyDescent="0.2">
      <c r="A88" s="76">
        <v>13</v>
      </c>
      <c r="B88" s="125" t="s">
        <v>120</v>
      </c>
      <c r="C88" s="68"/>
      <c r="D88" s="69" t="s">
        <v>0</v>
      </c>
      <c r="E88" s="58">
        <v>352</v>
      </c>
      <c r="F88" s="52"/>
      <c r="G88" s="48"/>
      <c r="H88" s="52">
        <f t="shared" si="7"/>
        <v>0</v>
      </c>
      <c r="I88" s="48"/>
      <c r="J88" s="48"/>
      <c r="K88" s="49">
        <f t="shared" si="8"/>
        <v>0</v>
      </c>
      <c r="L88" s="49">
        <f t="shared" si="9"/>
        <v>0</v>
      </c>
      <c r="M88" s="49">
        <f t="shared" si="10"/>
        <v>0</v>
      </c>
      <c r="N88" s="49">
        <f t="shared" si="11"/>
        <v>0</v>
      </c>
      <c r="O88" s="49">
        <f t="shared" si="12"/>
        <v>0</v>
      </c>
      <c r="P88" s="49">
        <f t="shared" si="13"/>
        <v>0</v>
      </c>
    </row>
    <row r="89" spans="1:16" x14ac:dyDescent="0.2">
      <c r="A89" s="41">
        <v>14</v>
      </c>
      <c r="B89" s="2" t="s">
        <v>39</v>
      </c>
      <c r="C89" s="59"/>
      <c r="D89" s="41" t="s">
        <v>1</v>
      </c>
      <c r="E89" s="41">
        <v>78</v>
      </c>
      <c r="F89" s="52"/>
      <c r="G89" s="48"/>
      <c r="H89" s="52">
        <f t="shared" si="7"/>
        <v>0</v>
      </c>
      <c r="I89" s="48"/>
      <c r="J89" s="48"/>
      <c r="K89" s="49">
        <f t="shared" si="8"/>
        <v>0</v>
      </c>
      <c r="L89" s="49">
        <f t="shared" si="9"/>
        <v>0</v>
      </c>
      <c r="M89" s="49">
        <f t="shared" si="10"/>
        <v>0</v>
      </c>
      <c r="N89" s="49">
        <f t="shared" si="11"/>
        <v>0</v>
      </c>
      <c r="O89" s="49">
        <f t="shared" si="12"/>
        <v>0</v>
      </c>
      <c r="P89" s="49">
        <f t="shared" si="13"/>
        <v>0</v>
      </c>
    </row>
    <row r="90" spans="1:16" x14ac:dyDescent="0.2">
      <c r="A90" s="47">
        <v>15</v>
      </c>
      <c r="B90" s="2" t="s">
        <v>6</v>
      </c>
      <c r="C90" s="80"/>
      <c r="D90" s="34" t="s">
        <v>90</v>
      </c>
      <c r="E90" s="47">
        <v>1</v>
      </c>
      <c r="F90" s="52"/>
      <c r="G90" s="48"/>
      <c r="H90" s="52">
        <f t="shared" si="7"/>
        <v>0</v>
      </c>
      <c r="I90" s="48"/>
      <c r="J90" s="48"/>
      <c r="K90" s="49">
        <f t="shared" si="8"/>
        <v>0</v>
      </c>
      <c r="L90" s="49">
        <f t="shared" si="9"/>
        <v>0</v>
      </c>
      <c r="M90" s="49">
        <f t="shared" si="10"/>
        <v>0</v>
      </c>
      <c r="N90" s="49">
        <f t="shared" si="11"/>
        <v>0</v>
      </c>
      <c r="O90" s="49">
        <f t="shared" si="12"/>
        <v>0</v>
      </c>
      <c r="P90" s="49">
        <f t="shared" si="13"/>
        <v>0</v>
      </c>
    </row>
    <row r="91" spans="1:16" x14ac:dyDescent="0.2">
      <c r="A91" s="41"/>
      <c r="B91" s="3" t="s">
        <v>99</v>
      </c>
      <c r="C91" s="59"/>
      <c r="D91" s="41"/>
      <c r="E91" s="41"/>
      <c r="F91" s="52"/>
      <c r="G91" s="48"/>
      <c r="H91" s="52"/>
      <c r="I91" s="48"/>
      <c r="J91" s="48"/>
      <c r="K91" s="49"/>
      <c r="L91" s="49"/>
      <c r="M91" s="49"/>
      <c r="N91" s="49"/>
      <c r="O91" s="49"/>
      <c r="P91" s="49"/>
    </row>
    <row r="92" spans="1:16" x14ac:dyDescent="0.2">
      <c r="A92" s="53">
        <v>1</v>
      </c>
      <c r="B92" s="2" t="s">
        <v>73</v>
      </c>
      <c r="C92" s="72" t="s">
        <v>32</v>
      </c>
      <c r="D92" s="53" t="s">
        <v>0</v>
      </c>
      <c r="E92" s="22">
        <v>212</v>
      </c>
      <c r="F92" s="52"/>
      <c r="G92" s="48"/>
      <c r="H92" s="52">
        <f t="shared" si="7"/>
        <v>0</v>
      </c>
      <c r="I92" s="48"/>
      <c r="J92" s="48"/>
      <c r="K92" s="49">
        <f t="shared" si="8"/>
        <v>0</v>
      </c>
      <c r="L92" s="49">
        <f t="shared" si="9"/>
        <v>0</v>
      </c>
      <c r="M92" s="49">
        <f t="shared" si="10"/>
        <v>0</v>
      </c>
      <c r="N92" s="49">
        <f t="shared" si="11"/>
        <v>0</v>
      </c>
      <c r="O92" s="49">
        <f t="shared" si="12"/>
        <v>0</v>
      </c>
      <c r="P92" s="49">
        <f t="shared" si="13"/>
        <v>0</v>
      </c>
    </row>
    <row r="93" spans="1:16" x14ac:dyDescent="0.2">
      <c r="A93" s="53">
        <v>2</v>
      </c>
      <c r="B93" s="2" t="s">
        <v>57</v>
      </c>
      <c r="C93" s="72" t="s">
        <v>31</v>
      </c>
      <c r="D93" s="53" t="s">
        <v>0</v>
      </c>
      <c r="E93" s="22">
        <v>264</v>
      </c>
      <c r="F93" s="52"/>
      <c r="G93" s="48"/>
      <c r="H93" s="52">
        <f t="shared" si="7"/>
        <v>0</v>
      </c>
      <c r="I93" s="48"/>
      <c r="J93" s="48"/>
      <c r="K93" s="49">
        <f t="shared" si="8"/>
        <v>0</v>
      </c>
      <c r="L93" s="49">
        <f t="shared" si="9"/>
        <v>0</v>
      </c>
      <c r="M93" s="49">
        <f t="shared" si="10"/>
        <v>0</v>
      </c>
      <c r="N93" s="49">
        <f t="shared" si="11"/>
        <v>0</v>
      </c>
      <c r="O93" s="49">
        <f t="shared" si="12"/>
        <v>0</v>
      </c>
      <c r="P93" s="49">
        <f t="shared" si="13"/>
        <v>0</v>
      </c>
    </row>
    <row r="94" spans="1:16" x14ac:dyDescent="0.2">
      <c r="A94" s="53">
        <v>3</v>
      </c>
      <c r="B94" s="2" t="s">
        <v>56</v>
      </c>
      <c r="C94" s="81" t="s">
        <v>30</v>
      </c>
      <c r="D94" s="53" t="s">
        <v>0</v>
      </c>
      <c r="E94" s="22">
        <v>132</v>
      </c>
      <c r="F94" s="52"/>
      <c r="G94" s="48"/>
      <c r="H94" s="52">
        <f t="shared" si="7"/>
        <v>0</v>
      </c>
      <c r="I94" s="48"/>
      <c r="J94" s="48"/>
      <c r="K94" s="49">
        <f t="shared" si="8"/>
        <v>0</v>
      </c>
      <c r="L94" s="49">
        <f t="shared" si="9"/>
        <v>0</v>
      </c>
      <c r="M94" s="49">
        <f t="shared" si="10"/>
        <v>0</v>
      </c>
      <c r="N94" s="49">
        <f t="shared" si="11"/>
        <v>0</v>
      </c>
      <c r="O94" s="49">
        <f t="shared" si="12"/>
        <v>0</v>
      </c>
      <c r="P94" s="49">
        <f t="shared" si="13"/>
        <v>0</v>
      </c>
    </row>
    <row r="95" spans="1:16" x14ac:dyDescent="0.2">
      <c r="A95" s="53">
        <v>4</v>
      </c>
      <c r="B95" s="2" t="s">
        <v>3</v>
      </c>
      <c r="C95" s="74"/>
      <c r="D95" s="73" t="s">
        <v>90</v>
      </c>
      <c r="E95" s="56">
        <v>1</v>
      </c>
      <c r="F95" s="52"/>
      <c r="G95" s="48"/>
      <c r="H95" s="52">
        <f t="shared" si="7"/>
        <v>0</v>
      </c>
      <c r="I95" s="48"/>
      <c r="J95" s="48"/>
      <c r="K95" s="49">
        <f t="shared" si="8"/>
        <v>0</v>
      </c>
      <c r="L95" s="49">
        <f t="shared" si="9"/>
        <v>0</v>
      </c>
      <c r="M95" s="49">
        <f t="shared" si="10"/>
        <v>0</v>
      </c>
      <c r="N95" s="49">
        <f t="shared" si="11"/>
        <v>0</v>
      </c>
      <c r="O95" s="49">
        <f t="shared" si="12"/>
        <v>0</v>
      </c>
      <c r="P95" s="49">
        <f t="shared" si="13"/>
        <v>0</v>
      </c>
    </row>
    <row r="96" spans="1:16" ht="24" x14ac:dyDescent="0.2">
      <c r="A96" s="53">
        <v>5</v>
      </c>
      <c r="B96" s="2" t="s">
        <v>75</v>
      </c>
      <c r="C96" s="68"/>
      <c r="D96" s="67" t="s">
        <v>0</v>
      </c>
      <c r="E96" s="58">
        <v>212</v>
      </c>
      <c r="F96" s="52"/>
      <c r="G96" s="48"/>
      <c r="H96" s="52">
        <f t="shared" si="7"/>
        <v>0</v>
      </c>
      <c r="I96" s="48"/>
      <c r="J96" s="48"/>
      <c r="K96" s="49">
        <f t="shared" si="8"/>
        <v>0</v>
      </c>
      <c r="L96" s="49">
        <f t="shared" si="9"/>
        <v>0</v>
      </c>
      <c r="M96" s="49">
        <f t="shared" si="10"/>
        <v>0</v>
      </c>
      <c r="N96" s="49">
        <f t="shared" si="11"/>
        <v>0</v>
      </c>
      <c r="O96" s="49">
        <f t="shared" si="12"/>
        <v>0</v>
      </c>
      <c r="P96" s="49">
        <f t="shared" si="13"/>
        <v>0</v>
      </c>
    </row>
    <row r="97" spans="1:16" ht="24" x14ac:dyDescent="0.2">
      <c r="A97" s="53">
        <v>6</v>
      </c>
      <c r="B97" s="2" t="s">
        <v>67</v>
      </c>
      <c r="C97" s="68"/>
      <c r="D97" s="67" t="s">
        <v>0</v>
      </c>
      <c r="E97" s="58">
        <v>264</v>
      </c>
      <c r="F97" s="52"/>
      <c r="G97" s="48"/>
      <c r="H97" s="52">
        <f t="shared" si="7"/>
        <v>0</v>
      </c>
      <c r="I97" s="48"/>
      <c r="J97" s="48"/>
      <c r="K97" s="49">
        <f t="shared" si="8"/>
        <v>0</v>
      </c>
      <c r="L97" s="49">
        <f t="shared" si="9"/>
        <v>0</v>
      </c>
      <c r="M97" s="49">
        <f t="shared" si="10"/>
        <v>0</v>
      </c>
      <c r="N97" s="49">
        <f t="shared" si="11"/>
        <v>0</v>
      </c>
      <c r="O97" s="49">
        <f t="shared" si="12"/>
        <v>0</v>
      </c>
      <c r="P97" s="49">
        <f t="shared" si="13"/>
        <v>0</v>
      </c>
    </row>
    <row r="98" spans="1:16" ht="24" x14ac:dyDescent="0.2">
      <c r="A98" s="53">
        <v>7</v>
      </c>
      <c r="B98" s="2" t="s">
        <v>68</v>
      </c>
      <c r="C98" s="68"/>
      <c r="D98" s="67" t="s">
        <v>0</v>
      </c>
      <c r="E98" s="58">
        <v>132</v>
      </c>
      <c r="F98" s="52"/>
      <c r="G98" s="48"/>
      <c r="H98" s="52">
        <f t="shared" si="7"/>
        <v>0</v>
      </c>
      <c r="I98" s="48"/>
      <c r="J98" s="48"/>
      <c r="K98" s="49">
        <f t="shared" si="8"/>
        <v>0</v>
      </c>
      <c r="L98" s="49">
        <f t="shared" si="9"/>
        <v>0</v>
      </c>
      <c r="M98" s="49">
        <f t="shared" si="10"/>
        <v>0</v>
      </c>
      <c r="N98" s="49">
        <f t="shared" si="11"/>
        <v>0</v>
      </c>
      <c r="O98" s="49">
        <f t="shared" si="12"/>
        <v>0</v>
      </c>
      <c r="P98" s="49">
        <f t="shared" si="13"/>
        <v>0</v>
      </c>
    </row>
    <row r="99" spans="1:16" x14ac:dyDescent="0.2">
      <c r="A99" s="53">
        <v>8</v>
      </c>
      <c r="B99" s="2" t="s">
        <v>64</v>
      </c>
      <c r="C99" s="68" t="s">
        <v>32</v>
      </c>
      <c r="D99" s="67" t="s">
        <v>1</v>
      </c>
      <c r="E99" s="57">
        <v>88</v>
      </c>
      <c r="F99" s="52"/>
      <c r="G99" s="48"/>
      <c r="H99" s="52">
        <f t="shared" si="7"/>
        <v>0</v>
      </c>
      <c r="I99" s="48"/>
      <c r="J99" s="48"/>
      <c r="K99" s="49">
        <f t="shared" si="8"/>
        <v>0</v>
      </c>
      <c r="L99" s="49">
        <f t="shared" si="9"/>
        <v>0</v>
      </c>
      <c r="M99" s="49">
        <f t="shared" si="10"/>
        <v>0</v>
      </c>
      <c r="N99" s="49">
        <f t="shared" si="11"/>
        <v>0</v>
      </c>
      <c r="O99" s="49">
        <f t="shared" si="12"/>
        <v>0</v>
      </c>
      <c r="P99" s="49">
        <f t="shared" si="13"/>
        <v>0</v>
      </c>
    </row>
    <row r="100" spans="1:16" x14ac:dyDescent="0.2">
      <c r="A100" s="53">
        <v>9</v>
      </c>
      <c r="B100" s="27" t="s">
        <v>63</v>
      </c>
      <c r="C100" s="55" t="s">
        <v>31</v>
      </c>
      <c r="D100" s="55" t="s">
        <v>1</v>
      </c>
      <c r="E100" s="57">
        <v>16</v>
      </c>
      <c r="F100" s="52"/>
      <c r="G100" s="48"/>
      <c r="H100" s="52">
        <f t="shared" si="7"/>
        <v>0</v>
      </c>
      <c r="I100" s="48"/>
      <c r="J100" s="48"/>
      <c r="K100" s="49">
        <f t="shared" si="8"/>
        <v>0</v>
      </c>
      <c r="L100" s="49">
        <f t="shared" si="9"/>
        <v>0</v>
      </c>
      <c r="M100" s="49">
        <f t="shared" si="10"/>
        <v>0</v>
      </c>
      <c r="N100" s="49">
        <f t="shared" si="11"/>
        <v>0</v>
      </c>
      <c r="O100" s="49">
        <f t="shared" si="12"/>
        <v>0</v>
      </c>
      <c r="P100" s="49">
        <f t="shared" si="13"/>
        <v>0</v>
      </c>
    </row>
    <row r="101" spans="1:16" x14ac:dyDescent="0.2">
      <c r="A101" s="53">
        <v>10</v>
      </c>
      <c r="B101" s="27" t="s">
        <v>64</v>
      </c>
      <c r="C101" s="55" t="s">
        <v>30</v>
      </c>
      <c r="D101" s="55" t="s">
        <v>1</v>
      </c>
      <c r="E101" s="57">
        <v>8</v>
      </c>
      <c r="F101" s="52"/>
      <c r="G101" s="48"/>
      <c r="H101" s="52">
        <f t="shared" si="7"/>
        <v>0</v>
      </c>
      <c r="I101" s="48"/>
      <c r="J101" s="48"/>
      <c r="K101" s="49">
        <f t="shared" si="8"/>
        <v>0</v>
      </c>
      <c r="L101" s="49">
        <f t="shared" si="9"/>
        <v>0</v>
      </c>
      <c r="M101" s="49">
        <f t="shared" si="10"/>
        <v>0</v>
      </c>
      <c r="N101" s="49">
        <f t="shared" si="11"/>
        <v>0</v>
      </c>
      <c r="O101" s="49">
        <f t="shared" si="12"/>
        <v>0</v>
      </c>
      <c r="P101" s="49">
        <f t="shared" si="13"/>
        <v>0</v>
      </c>
    </row>
    <row r="102" spans="1:16" x14ac:dyDescent="0.2">
      <c r="A102" s="53">
        <v>11</v>
      </c>
      <c r="B102" s="2" t="s">
        <v>88</v>
      </c>
      <c r="C102" s="31" t="s">
        <v>32</v>
      </c>
      <c r="D102" s="31" t="s">
        <v>1</v>
      </c>
      <c r="E102" s="57">
        <v>32</v>
      </c>
      <c r="F102" s="52"/>
      <c r="G102" s="48"/>
      <c r="H102" s="52">
        <f t="shared" si="7"/>
        <v>0</v>
      </c>
      <c r="I102" s="48"/>
      <c r="J102" s="48"/>
      <c r="K102" s="49">
        <f t="shared" si="8"/>
        <v>0</v>
      </c>
      <c r="L102" s="49">
        <f t="shared" si="9"/>
        <v>0</v>
      </c>
      <c r="M102" s="49">
        <f t="shared" si="10"/>
        <v>0</v>
      </c>
      <c r="N102" s="49">
        <f t="shared" si="11"/>
        <v>0</v>
      </c>
      <c r="O102" s="49">
        <f t="shared" si="12"/>
        <v>0</v>
      </c>
      <c r="P102" s="49">
        <f t="shared" si="13"/>
        <v>0</v>
      </c>
    </row>
    <row r="103" spans="1:16" ht="16.5" customHeight="1" x14ac:dyDescent="0.2">
      <c r="A103" s="53">
        <v>12</v>
      </c>
      <c r="B103" s="2" t="s">
        <v>65</v>
      </c>
      <c r="C103" s="68"/>
      <c r="D103" s="67" t="s">
        <v>90</v>
      </c>
      <c r="E103" s="57">
        <v>1</v>
      </c>
      <c r="F103" s="52"/>
      <c r="G103" s="48"/>
      <c r="H103" s="52">
        <f t="shared" si="7"/>
        <v>0</v>
      </c>
      <c r="I103" s="48"/>
      <c r="J103" s="48"/>
      <c r="K103" s="49">
        <f t="shared" si="8"/>
        <v>0</v>
      </c>
      <c r="L103" s="49">
        <f t="shared" si="9"/>
        <v>0</v>
      </c>
      <c r="M103" s="49">
        <f t="shared" si="10"/>
        <v>0</v>
      </c>
      <c r="N103" s="49">
        <f t="shared" si="11"/>
        <v>0</v>
      </c>
      <c r="O103" s="49">
        <f t="shared" si="12"/>
        <v>0</v>
      </c>
      <c r="P103" s="49">
        <f t="shared" si="13"/>
        <v>0</v>
      </c>
    </row>
    <row r="104" spans="1:16" ht="26.25" customHeight="1" x14ac:dyDescent="0.2">
      <c r="A104" s="53">
        <v>13</v>
      </c>
      <c r="B104" s="2" t="s">
        <v>89</v>
      </c>
      <c r="C104" s="68" t="s">
        <v>30</v>
      </c>
      <c r="D104" s="67" t="s">
        <v>1</v>
      </c>
      <c r="E104" s="57">
        <v>39</v>
      </c>
      <c r="F104" s="52"/>
      <c r="G104" s="48"/>
      <c r="H104" s="52">
        <f t="shared" si="7"/>
        <v>0</v>
      </c>
      <c r="I104" s="48"/>
      <c r="J104" s="48"/>
      <c r="K104" s="49">
        <f t="shared" si="8"/>
        <v>0</v>
      </c>
      <c r="L104" s="49">
        <f t="shared" si="9"/>
        <v>0</v>
      </c>
      <c r="M104" s="49">
        <f t="shared" si="10"/>
        <v>0</v>
      </c>
      <c r="N104" s="49">
        <f t="shared" si="11"/>
        <v>0</v>
      </c>
      <c r="O104" s="49">
        <f t="shared" si="12"/>
        <v>0</v>
      </c>
      <c r="P104" s="49">
        <f t="shared" si="13"/>
        <v>0</v>
      </c>
    </row>
    <row r="105" spans="1:16" ht="15" customHeight="1" x14ac:dyDescent="0.2">
      <c r="A105" s="53">
        <v>14</v>
      </c>
      <c r="B105" s="2" t="s">
        <v>76</v>
      </c>
      <c r="C105" s="78"/>
      <c r="D105" s="73" t="s">
        <v>90</v>
      </c>
      <c r="E105" s="56">
        <v>1</v>
      </c>
      <c r="F105" s="52"/>
      <c r="G105" s="48"/>
      <c r="H105" s="52">
        <f t="shared" si="7"/>
        <v>0</v>
      </c>
      <c r="I105" s="48"/>
      <c r="J105" s="48"/>
      <c r="K105" s="49">
        <f t="shared" si="8"/>
        <v>0</v>
      </c>
      <c r="L105" s="49">
        <f t="shared" si="9"/>
        <v>0</v>
      </c>
      <c r="M105" s="49">
        <f t="shared" si="10"/>
        <v>0</v>
      </c>
      <c r="N105" s="49">
        <f t="shared" si="11"/>
        <v>0</v>
      </c>
      <c r="O105" s="49">
        <f t="shared" si="12"/>
        <v>0</v>
      </c>
      <c r="P105" s="49">
        <f t="shared" si="13"/>
        <v>0</v>
      </c>
    </row>
    <row r="106" spans="1:16" ht="27" customHeight="1" x14ac:dyDescent="0.2">
      <c r="A106" s="53">
        <v>15</v>
      </c>
      <c r="B106" s="2" t="s">
        <v>77</v>
      </c>
      <c r="C106" s="78"/>
      <c r="D106" s="76" t="s">
        <v>5</v>
      </c>
      <c r="E106" s="57">
        <v>78</v>
      </c>
      <c r="F106" s="52"/>
      <c r="G106" s="48"/>
      <c r="H106" s="52">
        <f t="shared" si="7"/>
        <v>0</v>
      </c>
      <c r="I106" s="48"/>
      <c r="J106" s="48"/>
      <c r="K106" s="49">
        <f t="shared" si="8"/>
        <v>0</v>
      </c>
      <c r="L106" s="49">
        <f t="shared" si="9"/>
        <v>0</v>
      </c>
      <c r="M106" s="49">
        <f t="shared" si="10"/>
        <v>0</v>
      </c>
      <c r="N106" s="49">
        <f t="shared" si="11"/>
        <v>0</v>
      </c>
      <c r="O106" s="49">
        <f t="shared" si="12"/>
        <v>0</v>
      </c>
      <c r="P106" s="49">
        <f t="shared" si="13"/>
        <v>0</v>
      </c>
    </row>
    <row r="107" spans="1:16" x14ac:dyDescent="0.2">
      <c r="A107" s="53">
        <v>16</v>
      </c>
      <c r="B107" s="2" t="s">
        <v>121</v>
      </c>
      <c r="C107" s="68"/>
      <c r="D107" s="67" t="s">
        <v>0</v>
      </c>
      <c r="E107" s="58">
        <v>608</v>
      </c>
      <c r="F107" s="52"/>
      <c r="G107" s="48"/>
      <c r="H107" s="52">
        <f t="shared" si="7"/>
        <v>0</v>
      </c>
      <c r="I107" s="48"/>
      <c r="J107" s="48"/>
      <c r="K107" s="49">
        <f t="shared" si="8"/>
        <v>0</v>
      </c>
      <c r="L107" s="49">
        <f t="shared" si="9"/>
        <v>0</v>
      </c>
      <c r="M107" s="49">
        <f t="shared" si="10"/>
        <v>0</v>
      </c>
      <c r="N107" s="49">
        <f t="shared" si="11"/>
        <v>0</v>
      </c>
      <c r="O107" s="49">
        <f t="shared" si="12"/>
        <v>0</v>
      </c>
      <c r="P107" s="49">
        <f t="shared" si="13"/>
        <v>0</v>
      </c>
    </row>
    <row r="108" spans="1:16" x14ac:dyDescent="0.2">
      <c r="A108" s="53">
        <v>17</v>
      </c>
      <c r="B108" s="2" t="s">
        <v>6</v>
      </c>
      <c r="C108" s="80"/>
      <c r="D108" s="34" t="s">
        <v>90</v>
      </c>
      <c r="E108" s="47">
        <v>1</v>
      </c>
      <c r="F108" s="52"/>
      <c r="G108" s="48"/>
      <c r="H108" s="52">
        <f t="shared" si="7"/>
        <v>0</v>
      </c>
      <c r="I108" s="48"/>
      <c r="J108" s="48"/>
      <c r="K108" s="49">
        <f t="shared" si="8"/>
        <v>0</v>
      </c>
      <c r="L108" s="49">
        <f t="shared" si="9"/>
        <v>0</v>
      </c>
      <c r="M108" s="49">
        <f t="shared" si="10"/>
        <v>0</v>
      </c>
      <c r="N108" s="49">
        <f t="shared" si="11"/>
        <v>0</v>
      </c>
      <c r="O108" s="49">
        <f t="shared" si="12"/>
        <v>0</v>
      </c>
      <c r="P108" s="49">
        <f t="shared" si="13"/>
        <v>0</v>
      </c>
    </row>
    <row r="109" spans="1:16" x14ac:dyDescent="0.2">
      <c r="A109" s="41"/>
      <c r="B109" s="3" t="s">
        <v>100</v>
      </c>
      <c r="C109" s="59"/>
      <c r="D109" s="121"/>
      <c r="E109" s="121"/>
      <c r="F109" s="52"/>
      <c r="G109" s="48"/>
      <c r="H109" s="52"/>
      <c r="I109" s="48"/>
      <c r="J109" s="48"/>
      <c r="K109" s="49"/>
      <c r="L109" s="49"/>
      <c r="M109" s="49"/>
      <c r="N109" s="49"/>
      <c r="O109" s="49"/>
      <c r="P109" s="49"/>
    </row>
    <row r="110" spans="1:16" ht="15.75" customHeight="1" x14ac:dyDescent="0.2">
      <c r="A110" s="51">
        <v>1</v>
      </c>
      <c r="B110" s="2" t="s">
        <v>78</v>
      </c>
      <c r="C110" s="31" t="s">
        <v>36</v>
      </c>
      <c r="D110" s="47" t="s">
        <v>0</v>
      </c>
      <c r="E110" s="47">
        <v>180</v>
      </c>
      <c r="F110" s="48"/>
      <c r="G110" s="48"/>
      <c r="H110" s="52">
        <f t="shared" si="7"/>
        <v>0</v>
      </c>
      <c r="I110" s="48"/>
      <c r="J110" s="48"/>
      <c r="K110" s="49">
        <f t="shared" si="8"/>
        <v>0</v>
      </c>
      <c r="L110" s="49">
        <f t="shared" si="9"/>
        <v>0</v>
      </c>
      <c r="M110" s="49">
        <f t="shared" si="10"/>
        <v>0</v>
      </c>
      <c r="N110" s="49">
        <f t="shared" si="11"/>
        <v>0</v>
      </c>
      <c r="O110" s="49">
        <f t="shared" si="12"/>
        <v>0</v>
      </c>
      <c r="P110" s="49">
        <f t="shared" si="13"/>
        <v>0</v>
      </c>
    </row>
    <row r="111" spans="1:16" ht="16.5" customHeight="1" x14ac:dyDescent="0.2">
      <c r="A111" s="67">
        <v>2</v>
      </c>
      <c r="B111" s="2" t="s">
        <v>78</v>
      </c>
      <c r="C111" s="68" t="s">
        <v>34</v>
      </c>
      <c r="D111" s="130" t="s">
        <v>0</v>
      </c>
      <c r="E111" s="131">
        <v>180</v>
      </c>
      <c r="F111" s="52"/>
      <c r="G111" s="48"/>
      <c r="H111" s="52">
        <f t="shared" si="7"/>
        <v>0</v>
      </c>
      <c r="I111" s="48"/>
      <c r="J111" s="48"/>
      <c r="K111" s="49">
        <f t="shared" si="8"/>
        <v>0</v>
      </c>
      <c r="L111" s="49">
        <f t="shared" si="9"/>
        <v>0</v>
      </c>
      <c r="M111" s="49">
        <f t="shared" si="10"/>
        <v>0</v>
      </c>
      <c r="N111" s="49">
        <f t="shared" si="11"/>
        <v>0</v>
      </c>
      <c r="O111" s="49">
        <f t="shared" si="12"/>
        <v>0</v>
      </c>
      <c r="P111" s="49">
        <f t="shared" si="13"/>
        <v>0</v>
      </c>
    </row>
    <row r="112" spans="1:16" ht="36" x14ac:dyDescent="0.2">
      <c r="A112" s="51">
        <v>3</v>
      </c>
      <c r="B112" s="30" t="s">
        <v>79</v>
      </c>
      <c r="C112" s="6" t="s">
        <v>91</v>
      </c>
      <c r="D112" s="69" t="s">
        <v>90</v>
      </c>
      <c r="E112" s="6">
        <v>1</v>
      </c>
      <c r="F112" s="52"/>
      <c r="G112" s="48"/>
      <c r="H112" s="52">
        <f t="shared" si="7"/>
        <v>0</v>
      </c>
      <c r="I112" s="48"/>
      <c r="J112" s="48"/>
      <c r="K112" s="49">
        <f t="shared" si="8"/>
        <v>0</v>
      </c>
      <c r="L112" s="49">
        <f t="shared" si="9"/>
        <v>0</v>
      </c>
      <c r="M112" s="49">
        <f t="shared" si="10"/>
        <v>0</v>
      </c>
      <c r="N112" s="49">
        <f t="shared" si="11"/>
        <v>0</v>
      </c>
      <c r="O112" s="49">
        <f t="shared" si="12"/>
        <v>0</v>
      </c>
      <c r="P112" s="49">
        <f t="shared" si="13"/>
        <v>0</v>
      </c>
    </row>
    <row r="113" spans="1:18" ht="28.5" customHeight="1" x14ac:dyDescent="0.2">
      <c r="A113" s="67">
        <v>4</v>
      </c>
      <c r="B113" s="2" t="s">
        <v>80</v>
      </c>
      <c r="C113" s="68"/>
      <c r="D113" s="69" t="s">
        <v>0</v>
      </c>
      <c r="E113" s="6">
        <v>180</v>
      </c>
      <c r="F113" s="52"/>
      <c r="G113" s="48"/>
      <c r="H113" s="52">
        <f t="shared" si="7"/>
        <v>0</v>
      </c>
      <c r="I113" s="48"/>
      <c r="J113" s="48"/>
      <c r="K113" s="49">
        <f t="shared" si="8"/>
        <v>0</v>
      </c>
      <c r="L113" s="49">
        <f t="shared" si="9"/>
        <v>0</v>
      </c>
      <c r="M113" s="49">
        <f t="shared" si="10"/>
        <v>0</v>
      </c>
      <c r="N113" s="49">
        <f t="shared" si="11"/>
        <v>0</v>
      </c>
      <c r="O113" s="49">
        <f t="shared" si="12"/>
        <v>0</v>
      </c>
      <c r="P113" s="49">
        <f t="shared" si="13"/>
        <v>0</v>
      </c>
    </row>
    <row r="114" spans="1:18" ht="28.5" customHeight="1" x14ac:dyDescent="0.2">
      <c r="A114" s="51">
        <v>5</v>
      </c>
      <c r="B114" s="2" t="s">
        <v>81</v>
      </c>
      <c r="C114" s="68"/>
      <c r="D114" s="69" t="s">
        <v>0</v>
      </c>
      <c r="E114" s="6">
        <v>180</v>
      </c>
      <c r="F114" s="52"/>
      <c r="G114" s="48"/>
      <c r="H114" s="52">
        <f t="shared" si="7"/>
        <v>0</v>
      </c>
      <c r="I114" s="48"/>
      <c r="J114" s="48"/>
      <c r="K114" s="49">
        <f t="shared" si="8"/>
        <v>0</v>
      </c>
      <c r="L114" s="49">
        <f t="shared" si="9"/>
        <v>0</v>
      </c>
      <c r="M114" s="49">
        <f t="shared" si="10"/>
        <v>0</v>
      </c>
      <c r="N114" s="49">
        <f t="shared" si="11"/>
        <v>0</v>
      </c>
      <c r="O114" s="49">
        <f t="shared" si="12"/>
        <v>0</v>
      </c>
      <c r="P114" s="49">
        <f t="shared" si="13"/>
        <v>0</v>
      </c>
    </row>
    <row r="115" spans="1:18" x14ac:dyDescent="0.2">
      <c r="A115" s="67">
        <v>6</v>
      </c>
      <c r="B115" s="2" t="s">
        <v>72</v>
      </c>
      <c r="C115" s="31" t="s">
        <v>36</v>
      </c>
      <c r="D115" s="67" t="s">
        <v>1</v>
      </c>
      <c r="E115" s="31">
        <v>24</v>
      </c>
      <c r="F115" s="52"/>
      <c r="G115" s="48"/>
      <c r="H115" s="52">
        <f t="shared" si="7"/>
        <v>0</v>
      </c>
      <c r="I115" s="48"/>
      <c r="J115" s="48"/>
      <c r="K115" s="49">
        <f t="shared" si="8"/>
        <v>0</v>
      </c>
      <c r="L115" s="49">
        <f t="shared" si="9"/>
        <v>0</v>
      </c>
      <c r="M115" s="49">
        <f t="shared" si="10"/>
        <v>0</v>
      </c>
      <c r="N115" s="49">
        <f t="shared" si="11"/>
        <v>0</v>
      </c>
      <c r="O115" s="49">
        <f t="shared" si="12"/>
        <v>0</v>
      </c>
      <c r="P115" s="49">
        <f t="shared" si="13"/>
        <v>0</v>
      </c>
    </row>
    <row r="116" spans="1:18" x14ac:dyDescent="0.2">
      <c r="A116" s="51">
        <v>7</v>
      </c>
      <c r="B116" s="2" t="s">
        <v>72</v>
      </c>
      <c r="C116" s="31" t="s">
        <v>34</v>
      </c>
      <c r="D116" s="67" t="s">
        <v>1</v>
      </c>
      <c r="E116" s="31">
        <v>24</v>
      </c>
      <c r="F116" s="52"/>
      <c r="G116" s="48"/>
      <c r="H116" s="52">
        <f t="shared" si="7"/>
        <v>0</v>
      </c>
      <c r="I116" s="48"/>
      <c r="J116" s="48"/>
      <c r="K116" s="49">
        <f t="shared" si="8"/>
        <v>0</v>
      </c>
      <c r="L116" s="49">
        <f t="shared" si="9"/>
        <v>0</v>
      </c>
      <c r="M116" s="49">
        <f t="shared" si="10"/>
        <v>0</v>
      </c>
      <c r="N116" s="49">
        <f t="shared" si="11"/>
        <v>0</v>
      </c>
      <c r="O116" s="49">
        <f t="shared" si="12"/>
        <v>0</v>
      </c>
      <c r="P116" s="49">
        <f t="shared" si="13"/>
        <v>0</v>
      </c>
    </row>
    <row r="117" spans="1:18" x14ac:dyDescent="0.2">
      <c r="A117" s="67">
        <v>8</v>
      </c>
      <c r="B117" s="2" t="s">
        <v>82</v>
      </c>
      <c r="C117" s="31" t="s">
        <v>36</v>
      </c>
      <c r="D117" s="67" t="s">
        <v>1</v>
      </c>
      <c r="E117" s="31">
        <v>40</v>
      </c>
      <c r="F117" s="52"/>
      <c r="G117" s="48"/>
      <c r="H117" s="52">
        <f t="shared" si="7"/>
        <v>0</v>
      </c>
      <c r="I117" s="48"/>
      <c r="J117" s="48"/>
      <c r="K117" s="49">
        <f t="shared" si="8"/>
        <v>0</v>
      </c>
      <c r="L117" s="49">
        <f t="shared" si="9"/>
        <v>0</v>
      </c>
      <c r="M117" s="49">
        <f t="shared" si="10"/>
        <v>0</v>
      </c>
      <c r="N117" s="49">
        <f t="shared" si="11"/>
        <v>0</v>
      </c>
      <c r="O117" s="49">
        <f t="shared" si="12"/>
        <v>0</v>
      </c>
      <c r="P117" s="49">
        <f t="shared" si="13"/>
        <v>0</v>
      </c>
    </row>
    <row r="118" spans="1:18" x14ac:dyDescent="0.2">
      <c r="A118" s="51">
        <v>9</v>
      </c>
      <c r="B118" s="2" t="s">
        <v>82</v>
      </c>
      <c r="C118" s="82" t="s">
        <v>34</v>
      </c>
      <c r="D118" s="76" t="s">
        <v>1</v>
      </c>
      <c r="E118" s="34">
        <v>40</v>
      </c>
      <c r="F118" s="52"/>
      <c r="G118" s="48"/>
      <c r="H118" s="52">
        <f t="shared" si="7"/>
        <v>0</v>
      </c>
      <c r="I118" s="48"/>
      <c r="J118" s="48"/>
      <c r="K118" s="49">
        <f t="shared" si="8"/>
        <v>0</v>
      </c>
      <c r="L118" s="49">
        <f t="shared" si="9"/>
        <v>0</v>
      </c>
      <c r="M118" s="49">
        <f t="shared" si="10"/>
        <v>0</v>
      </c>
      <c r="N118" s="49">
        <f t="shared" si="11"/>
        <v>0</v>
      </c>
      <c r="O118" s="49">
        <f t="shared" si="12"/>
        <v>0</v>
      </c>
      <c r="P118" s="49">
        <f t="shared" si="13"/>
        <v>0</v>
      </c>
    </row>
    <row r="119" spans="1:18" x14ac:dyDescent="0.2">
      <c r="A119" s="67">
        <v>10</v>
      </c>
      <c r="B119" s="2" t="s">
        <v>41</v>
      </c>
      <c r="C119" s="68"/>
      <c r="D119" s="67" t="s">
        <v>90</v>
      </c>
      <c r="E119" s="31">
        <v>1</v>
      </c>
      <c r="F119" s="52"/>
      <c r="G119" s="48"/>
      <c r="H119" s="52">
        <f t="shared" si="7"/>
        <v>0</v>
      </c>
      <c r="I119" s="48"/>
      <c r="J119" s="48"/>
      <c r="K119" s="49">
        <f t="shared" si="8"/>
        <v>0</v>
      </c>
      <c r="L119" s="49">
        <f t="shared" si="9"/>
        <v>0</v>
      </c>
      <c r="M119" s="49">
        <f t="shared" si="10"/>
        <v>0</v>
      </c>
      <c r="N119" s="49">
        <f t="shared" si="11"/>
        <v>0</v>
      </c>
      <c r="O119" s="49">
        <f t="shared" si="12"/>
        <v>0</v>
      </c>
      <c r="P119" s="49">
        <f t="shared" si="13"/>
        <v>0</v>
      </c>
    </row>
    <row r="120" spans="1:18" x14ac:dyDescent="0.2">
      <c r="A120" s="51">
        <v>11</v>
      </c>
      <c r="B120" s="2" t="s">
        <v>40</v>
      </c>
      <c r="C120" s="82"/>
      <c r="D120" s="76" t="s">
        <v>5</v>
      </c>
      <c r="E120" s="57">
        <v>80</v>
      </c>
      <c r="F120" s="52"/>
      <c r="G120" s="48"/>
      <c r="H120" s="52">
        <f t="shared" si="7"/>
        <v>0</v>
      </c>
      <c r="I120" s="48"/>
      <c r="J120" s="48"/>
      <c r="K120" s="49">
        <f t="shared" si="8"/>
        <v>0</v>
      </c>
      <c r="L120" s="49">
        <f t="shared" si="9"/>
        <v>0</v>
      </c>
      <c r="M120" s="49">
        <f t="shared" si="10"/>
        <v>0</v>
      </c>
      <c r="N120" s="49">
        <f t="shared" si="11"/>
        <v>0</v>
      </c>
      <c r="O120" s="49">
        <f t="shared" si="12"/>
        <v>0</v>
      </c>
      <c r="P120" s="49">
        <f t="shared" si="13"/>
        <v>0</v>
      </c>
    </row>
    <row r="121" spans="1:18" x14ac:dyDescent="0.2">
      <c r="A121" s="67">
        <v>12</v>
      </c>
      <c r="B121" s="2" t="s">
        <v>119</v>
      </c>
      <c r="C121" s="68"/>
      <c r="D121" s="67" t="s">
        <v>0</v>
      </c>
      <c r="E121" s="57">
        <v>360</v>
      </c>
      <c r="F121" s="52"/>
      <c r="G121" s="48"/>
      <c r="H121" s="52">
        <f t="shared" si="7"/>
        <v>0</v>
      </c>
      <c r="I121" s="48"/>
      <c r="J121" s="48"/>
      <c r="K121" s="49">
        <f t="shared" si="8"/>
        <v>0</v>
      </c>
      <c r="L121" s="49">
        <f t="shared" si="9"/>
        <v>0</v>
      </c>
      <c r="M121" s="49">
        <f t="shared" si="10"/>
        <v>0</v>
      </c>
      <c r="N121" s="49">
        <f t="shared" si="11"/>
        <v>0</v>
      </c>
      <c r="O121" s="49">
        <f t="shared" si="12"/>
        <v>0</v>
      </c>
      <c r="P121" s="49">
        <f t="shared" si="13"/>
        <v>0</v>
      </c>
    </row>
    <row r="122" spans="1:18" x14ac:dyDescent="0.2">
      <c r="A122" s="51">
        <v>13</v>
      </c>
      <c r="B122" s="2" t="s">
        <v>7</v>
      </c>
      <c r="C122" s="59"/>
      <c r="D122" s="67" t="s">
        <v>90</v>
      </c>
      <c r="E122" s="67">
        <v>1</v>
      </c>
      <c r="F122" s="52"/>
      <c r="G122" s="48"/>
      <c r="H122" s="52">
        <f t="shared" si="7"/>
        <v>0</v>
      </c>
      <c r="I122" s="48"/>
      <c r="J122" s="48"/>
      <c r="K122" s="49">
        <f t="shared" si="8"/>
        <v>0</v>
      </c>
      <c r="L122" s="49">
        <f t="shared" si="9"/>
        <v>0</v>
      </c>
      <c r="M122" s="49">
        <f t="shared" si="10"/>
        <v>0</v>
      </c>
      <c r="N122" s="49">
        <f t="shared" si="11"/>
        <v>0</v>
      </c>
      <c r="O122" s="49">
        <f t="shared" si="12"/>
        <v>0</v>
      </c>
      <c r="P122" s="49">
        <f t="shared" si="13"/>
        <v>0</v>
      </c>
    </row>
    <row r="123" spans="1:18" x14ac:dyDescent="0.2">
      <c r="A123" s="67">
        <v>14</v>
      </c>
      <c r="B123" s="17" t="s">
        <v>43</v>
      </c>
      <c r="C123" s="59"/>
      <c r="D123" s="67" t="s">
        <v>1</v>
      </c>
      <c r="E123" s="83">
        <v>1</v>
      </c>
      <c r="F123" s="52"/>
      <c r="G123" s="48"/>
      <c r="H123" s="52">
        <f t="shared" si="7"/>
        <v>0</v>
      </c>
      <c r="I123" s="48"/>
      <c r="J123" s="48"/>
      <c r="K123" s="49">
        <f t="shared" si="8"/>
        <v>0</v>
      </c>
      <c r="L123" s="49">
        <f t="shared" si="9"/>
        <v>0</v>
      </c>
      <c r="M123" s="49">
        <f t="shared" si="10"/>
        <v>0</v>
      </c>
      <c r="N123" s="49">
        <f t="shared" si="11"/>
        <v>0</v>
      </c>
      <c r="O123" s="49">
        <f t="shared" si="12"/>
        <v>0</v>
      </c>
      <c r="P123" s="49">
        <f t="shared" si="13"/>
        <v>0</v>
      </c>
    </row>
    <row r="124" spans="1:18" x14ac:dyDescent="0.2">
      <c r="A124" s="51">
        <v>15</v>
      </c>
      <c r="B124" s="2" t="s">
        <v>94</v>
      </c>
      <c r="C124" s="84"/>
      <c r="D124" s="67" t="s">
        <v>1</v>
      </c>
      <c r="E124" s="85">
        <v>1</v>
      </c>
      <c r="F124" s="52"/>
      <c r="G124" s="48"/>
      <c r="H124" s="52">
        <f t="shared" si="7"/>
        <v>0</v>
      </c>
      <c r="I124" s="48"/>
      <c r="J124" s="48"/>
      <c r="K124" s="49">
        <f t="shared" si="8"/>
        <v>0</v>
      </c>
      <c r="L124" s="49">
        <f t="shared" si="9"/>
        <v>0</v>
      </c>
      <c r="M124" s="49">
        <f t="shared" si="10"/>
        <v>0</v>
      </c>
      <c r="N124" s="49">
        <f t="shared" si="11"/>
        <v>0</v>
      </c>
      <c r="O124" s="49">
        <f t="shared" si="12"/>
        <v>0</v>
      </c>
      <c r="P124" s="49">
        <f t="shared" si="13"/>
        <v>0</v>
      </c>
    </row>
    <row r="125" spans="1:18" x14ac:dyDescent="0.2">
      <c r="A125" s="67">
        <v>16</v>
      </c>
      <c r="B125" s="2" t="s">
        <v>37</v>
      </c>
      <c r="C125" s="71"/>
      <c r="D125" s="67" t="s">
        <v>90</v>
      </c>
      <c r="E125" s="57">
        <v>1</v>
      </c>
      <c r="F125" s="52"/>
      <c r="G125" s="48"/>
      <c r="H125" s="52">
        <f t="shared" si="7"/>
        <v>0</v>
      </c>
      <c r="I125" s="48"/>
      <c r="J125" s="48"/>
      <c r="K125" s="49">
        <f t="shared" si="8"/>
        <v>0</v>
      </c>
      <c r="L125" s="49">
        <f t="shared" si="9"/>
        <v>0</v>
      </c>
      <c r="M125" s="49">
        <f t="shared" si="10"/>
        <v>0</v>
      </c>
      <c r="N125" s="49">
        <f t="shared" si="11"/>
        <v>0</v>
      </c>
      <c r="O125" s="49">
        <f t="shared" si="12"/>
        <v>0</v>
      </c>
      <c r="P125" s="49">
        <f t="shared" si="13"/>
        <v>0</v>
      </c>
    </row>
    <row r="126" spans="1:18" s="4" customFormat="1" ht="15" x14ac:dyDescent="0.2">
      <c r="A126" s="6"/>
      <c r="B126" s="18" t="s">
        <v>44</v>
      </c>
      <c r="C126" s="25"/>
      <c r="D126" s="15"/>
      <c r="E126" s="16"/>
      <c r="F126" s="32"/>
      <c r="G126" s="33"/>
      <c r="H126" s="52"/>
      <c r="I126" s="48"/>
      <c r="J126" s="48"/>
      <c r="K126" s="49"/>
      <c r="L126" s="49"/>
      <c r="M126" s="49"/>
      <c r="N126" s="49"/>
      <c r="O126" s="49"/>
      <c r="P126" s="49"/>
      <c r="Q126" s="7"/>
      <c r="R126" s="7"/>
    </row>
    <row r="127" spans="1:18" s="4" customFormat="1" ht="24" x14ac:dyDescent="0.2">
      <c r="A127" s="6">
        <v>1</v>
      </c>
      <c r="B127" s="8" t="s">
        <v>51</v>
      </c>
      <c r="C127" s="19"/>
      <c r="D127" s="69" t="s">
        <v>1</v>
      </c>
      <c r="E127" s="29">
        <v>80</v>
      </c>
      <c r="F127" s="32"/>
      <c r="G127" s="33"/>
      <c r="H127" s="52">
        <f t="shared" si="7"/>
        <v>0</v>
      </c>
      <c r="I127" s="48"/>
      <c r="J127" s="48"/>
      <c r="K127" s="49">
        <f t="shared" si="8"/>
        <v>0</v>
      </c>
      <c r="L127" s="49">
        <f t="shared" si="9"/>
        <v>0</v>
      </c>
      <c r="M127" s="49">
        <f t="shared" si="10"/>
        <v>0</v>
      </c>
      <c r="N127" s="49">
        <f t="shared" si="11"/>
        <v>0</v>
      </c>
      <c r="O127" s="49">
        <f t="shared" si="12"/>
        <v>0</v>
      </c>
      <c r="P127" s="49">
        <f t="shared" si="13"/>
        <v>0</v>
      </c>
      <c r="Q127" s="7"/>
      <c r="R127" s="7"/>
    </row>
    <row r="128" spans="1:18" s="4" customFormat="1" ht="15" x14ac:dyDescent="0.2">
      <c r="A128" s="6">
        <v>2</v>
      </c>
      <c r="B128" s="8" t="s">
        <v>7</v>
      </c>
      <c r="C128" s="19"/>
      <c r="D128" s="67" t="s">
        <v>90</v>
      </c>
      <c r="E128" s="9">
        <v>1</v>
      </c>
      <c r="F128" s="32"/>
      <c r="G128" s="33"/>
      <c r="H128" s="52">
        <f t="shared" si="7"/>
        <v>0</v>
      </c>
      <c r="I128" s="48"/>
      <c r="J128" s="48"/>
      <c r="K128" s="49">
        <f t="shared" si="8"/>
        <v>0</v>
      </c>
      <c r="L128" s="49">
        <f t="shared" si="9"/>
        <v>0</v>
      </c>
      <c r="M128" s="49">
        <f t="shared" si="10"/>
        <v>0</v>
      </c>
      <c r="N128" s="49">
        <f t="shared" si="11"/>
        <v>0</v>
      </c>
      <c r="O128" s="49">
        <f t="shared" si="12"/>
        <v>0</v>
      </c>
      <c r="P128" s="49">
        <f t="shared" si="13"/>
        <v>0</v>
      </c>
      <c r="Q128" s="7"/>
      <c r="R128" s="7"/>
    </row>
    <row r="129" spans="1:18" s="4" customFormat="1" ht="16.5" customHeight="1" x14ac:dyDescent="0.2">
      <c r="A129" s="6">
        <v>3</v>
      </c>
      <c r="B129" s="8" t="s">
        <v>45</v>
      </c>
      <c r="C129" s="19"/>
      <c r="D129" s="67" t="s">
        <v>90</v>
      </c>
      <c r="E129" s="9">
        <v>1</v>
      </c>
      <c r="F129" s="32"/>
      <c r="G129" s="33"/>
      <c r="H129" s="52">
        <f t="shared" si="7"/>
        <v>0</v>
      </c>
      <c r="I129" s="48"/>
      <c r="J129" s="48"/>
      <c r="K129" s="49">
        <f t="shared" si="8"/>
        <v>0</v>
      </c>
      <c r="L129" s="49">
        <f t="shared" si="9"/>
        <v>0</v>
      </c>
      <c r="M129" s="49">
        <f t="shared" si="10"/>
        <v>0</v>
      </c>
      <c r="N129" s="49">
        <f t="shared" si="11"/>
        <v>0</v>
      </c>
      <c r="O129" s="49">
        <f t="shared" si="12"/>
        <v>0</v>
      </c>
      <c r="P129" s="49">
        <f t="shared" si="13"/>
        <v>0</v>
      </c>
      <c r="Q129" s="7"/>
      <c r="R129" s="7"/>
    </row>
    <row r="130" spans="1:18" s="4" customFormat="1" ht="13.5" customHeight="1" x14ac:dyDescent="0.2">
      <c r="A130" s="6">
        <v>4</v>
      </c>
      <c r="B130" s="12" t="s">
        <v>116</v>
      </c>
      <c r="C130" s="26"/>
      <c r="D130" s="67" t="s">
        <v>90</v>
      </c>
      <c r="E130" s="9">
        <v>1</v>
      </c>
      <c r="F130" s="32"/>
      <c r="G130" s="33"/>
      <c r="H130" s="52">
        <f t="shared" si="7"/>
        <v>0</v>
      </c>
      <c r="I130" s="48"/>
      <c r="J130" s="48"/>
      <c r="K130" s="49">
        <f t="shared" si="8"/>
        <v>0</v>
      </c>
      <c r="L130" s="49">
        <f t="shared" si="9"/>
        <v>0</v>
      </c>
      <c r="M130" s="49">
        <f t="shared" si="10"/>
        <v>0</v>
      </c>
      <c r="N130" s="49">
        <f t="shared" si="11"/>
        <v>0</v>
      </c>
      <c r="O130" s="49">
        <f t="shared" si="12"/>
        <v>0</v>
      </c>
      <c r="P130" s="49">
        <f t="shared" si="13"/>
        <v>0</v>
      </c>
      <c r="Q130" s="7"/>
      <c r="R130" s="7"/>
    </row>
    <row r="131" spans="1:18" s="23" customFormat="1" ht="12.75" customHeight="1" x14ac:dyDescent="0.2">
      <c r="A131" s="44"/>
      <c r="B131" s="44"/>
      <c r="C131" s="44"/>
      <c r="D131" s="86"/>
      <c r="E131" s="87"/>
      <c r="F131" s="88"/>
      <c r="G131" s="89"/>
      <c r="H131" s="89"/>
      <c r="I131" s="136" t="s">
        <v>42</v>
      </c>
      <c r="J131" s="136"/>
      <c r="K131" s="136"/>
      <c r="L131" s="90">
        <f>SUM(L19:L130)</f>
        <v>0</v>
      </c>
      <c r="M131" s="90">
        <f>SUM(M19:M130)</f>
        <v>0</v>
      </c>
      <c r="N131" s="90">
        <f>SUM(N19:N130)</f>
        <v>0</v>
      </c>
      <c r="O131" s="90">
        <f>SUM(O19:O130)</f>
        <v>0</v>
      </c>
      <c r="P131" s="91">
        <f>SUM(P19:P130)</f>
        <v>0</v>
      </c>
    </row>
    <row r="132" spans="1:18" s="4" customFormat="1" ht="15" x14ac:dyDescent="0.2">
      <c r="A132" s="6"/>
      <c r="B132" s="5" t="s">
        <v>102</v>
      </c>
      <c r="C132" s="35"/>
      <c r="D132" s="92" t="s">
        <v>101</v>
      </c>
      <c r="E132" s="36">
        <v>23.59</v>
      </c>
      <c r="F132" s="93"/>
      <c r="G132" s="94"/>
      <c r="H132" s="95"/>
      <c r="I132" s="96"/>
      <c r="J132" s="97"/>
      <c r="K132" s="96"/>
      <c r="L132" s="97"/>
      <c r="M132" s="98">
        <f>ROUND(M131*E132/100,2)</f>
        <v>0</v>
      </c>
      <c r="N132" s="98"/>
      <c r="O132" s="98"/>
      <c r="P132" s="99">
        <f>O132+N132+M132</f>
        <v>0</v>
      </c>
      <c r="Q132" s="7"/>
      <c r="R132" s="7"/>
    </row>
    <row r="133" spans="1:18" s="4" customFormat="1" ht="24" x14ac:dyDescent="0.2">
      <c r="A133" s="6"/>
      <c r="B133" s="100" t="s">
        <v>24</v>
      </c>
      <c r="C133" s="101"/>
      <c r="D133" s="102" t="s">
        <v>101</v>
      </c>
      <c r="E133" s="36"/>
      <c r="F133" s="103"/>
      <c r="G133" s="103"/>
      <c r="H133" s="96"/>
      <c r="I133" s="96"/>
      <c r="J133" s="96"/>
      <c r="K133" s="96"/>
      <c r="L133" s="104"/>
      <c r="M133" s="105"/>
      <c r="N133" s="106">
        <f>ROUND(N131*E133/100,2)</f>
        <v>0</v>
      </c>
      <c r="O133" s="105"/>
      <c r="P133" s="99">
        <f>O133+N133+M133</f>
        <v>0</v>
      </c>
      <c r="Q133" s="7"/>
      <c r="R133" s="7"/>
    </row>
    <row r="134" spans="1:18" s="24" customFormat="1" ht="12" x14ac:dyDescent="0.2">
      <c r="A134" s="6"/>
      <c r="B134" s="5" t="s">
        <v>46</v>
      </c>
      <c r="C134" s="5"/>
      <c r="D134" s="107"/>
      <c r="E134" s="108"/>
      <c r="F134" s="103"/>
      <c r="G134" s="103"/>
      <c r="H134" s="103"/>
      <c r="I134" s="103"/>
      <c r="J134" s="103"/>
      <c r="K134" s="103"/>
      <c r="L134" s="109"/>
      <c r="M134" s="110">
        <f>SUM(M131:M133)</f>
        <v>0</v>
      </c>
      <c r="N134" s="110">
        <f t="shared" ref="N134:O134" si="14">SUM(N131:N133)</f>
        <v>0</v>
      </c>
      <c r="O134" s="110">
        <f t="shared" si="14"/>
        <v>0</v>
      </c>
      <c r="P134" s="110">
        <f>SUM(P131:P133)</f>
        <v>0</v>
      </c>
    </row>
    <row r="135" spans="1:18" s="24" customFormat="1" x14ac:dyDescent="0.2">
      <c r="A135" s="6"/>
      <c r="B135" s="5" t="s">
        <v>106</v>
      </c>
      <c r="C135" s="5"/>
      <c r="D135" s="102" t="s">
        <v>101</v>
      </c>
      <c r="E135" s="37">
        <v>21</v>
      </c>
      <c r="F135" s="103"/>
      <c r="G135" s="103"/>
      <c r="H135" s="103"/>
      <c r="I135" s="103"/>
      <c r="J135" s="103"/>
      <c r="K135" s="103"/>
      <c r="L135" s="109"/>
      <c r="M135" s="111"/>
      <c r="N135" s="111"/>
      <c r="O135" s="111"/>
      <c r="P135" s="110">
        <f>ROUND(P134*E135/100,2)</f>
        <v>0</v>
      </c>
    </row>
    <row r="136" spans="1:18" s="24" customFormat="1" ht="12" x14ac:dyDescent="0.2">
      <c r="A136" s="6"/>
      <c r="B136" s="5" t="s">
        <v>47</v>
      </c>
      <c r="C136" s="5"/>
      <c r="D136" s="107"/>
      <c r="E136" s="108"/>
      <c r="F136" s="103"/>
      <c r="G136" s="103"/>
      <c r="H136" s="103"/>
      <c r="I136" s="103"/>
      <c r="J136" s="103"/>
      <c r="K136" s="103"/>
      <c r="L136" s="109"/>
      <c r="M136" s="111"/>
      <c r="N136" s="111"/>
      <c r="O136" s="111"/>
      <c r="P136" s="110">
        <f>SUM(P134:P135)</f>
        <v>0</v>
      </c>
    </row>
    <row r="137" spans="1:18" x14ac:dyDescent="0.2">
      <c r="A137" s="112"/>
      <c r="B137" s="113"/>
      <c r="C137" s="113"/>
      <c r="D137" s="112"/>
      <c r="E137" s="114"/>
      <c r="F137" s="115"/>
      <c r="G137" s="114"/>
      <c r="H137" s="114"/>
      <c r="I137" s="114"/>
      <c r="J137" s="115"/>
      <c r="K137" s="114"/>
      <c r="L137" s="113"/>
      <c r="M137" s="114"/>
      <c r="N137" s="114"/>
      <c r="O137" s="114"/>
      <c r="P137" s="114"/>
    </row>
    <row r="138" spans="1:18" x14ac:dyDescent="0.2">
      <c r="B138" s="116"/>
      <c r="C138" s="116"/>
      <c r="D138" s="116"/>
      <c r="E138" s="117"/>
    </row>
    <row r="139" spans="1:18" x14ac:dyDescent="0.2">
      <c r="A139" s="20" t="s">
        <v>110</v>
      </c>
      <c r="C139" s="123"/>
      <c r="D139" s="123"/>
      <c r="E139" s="123"/>
      <c r="F139" s="123"/>
      <c r="G139" s="123"/>
      <c r="H139" s="123"/>
      <c r="I139" s="124"/>
      <c r="J139" s="20" t="s">
        <v>111</v>
      </c>
    </row>
    <row r="142" spans="1:18" x14ac:dyDescent="0.2">
      <c r="A142" s="20" t="s">
        <v>112</v>
      </c>
      <c r="C142" s="123"/>
      <c r="D142" s="123"/>
      <c r="E142" s="123"/>
      <c r="F142" s="123"/>
      <c r="G142" s="123"/>
      <c r="H142" s="123"/>
      <c r="I142" s="124"/>
      <c r="J142" s="20" t="s">
        <v>111</v>
      </c>
    </row>
    <row r="144" spans="1:18" x14ac:dyDescent="0.2">
      <c r="C144" s="124"/>
      <c r="D144" s="124"/>
      <c r="E144" s="124"/>
      <c r="F144" s="124"/>
      <c r="G144" s="124"/>
      <c r="H144" s="124"/>
      <c r="I144" s="124"/>
      <c r="J144" s="20" t="s">
        <v>113</v>
      </c>
    </row>
    <row r="147" spans="1:10" x14ac:dyDescent="0.2">
      <c r="A147" s="20" t="s">
        <v>114</v>
      </c>
      <c r="C147" s="124"/>
      <c r="D147" s="124"/>
      <c r="E147" s="124"/>
      <c r="F147" s="124"/>
      <c r="G147" s="124"/>
      <c r="H147" s="124"/>
      <c r="I147" s="124"/>
    </row>
    <row r="149" spans="1:10" x14ac:dyDescent="0.2">
      <c r="C149" s="124"/>
      <c r="D149" s="124"/>
      <c r="E149" s="124"/>
      <c r="F149" s="124"/>
      <c r="G149" s="124"/>
      <c r="H149" s="124"/>
      <c r="I149" s="124"/>
      <c r="J149" s="20" t="s">
        <v>111</v>
      </c>
    </row>
    <row r="151" spans="1:10" x14ac:dyDescent="0.2">
      <c r="C151" s="20" t="s">
        <v>115</v>
      </c>
    </row>
  </sheetData>
  <mergeCells count="14">
    <mergeCell ref="I131:K131"/>
    <mergeCell ref="A3:P3"/>
    <mergeCell ref="E16:E17"/>
    <mergeCell ref="D16:D17"/>
    <mergeCell ref="C16:C17"/>
    <mergeCell ref="B16:B17"/>
    <mergeCell ref="A16:A17"/>
    <mergeCell ref="A4:P4"/>
    <mergeCell ref="A5:P5"/>
    <mergeCell ref="L1:O1"/>
    <mergeCell ref="A11:O12"/>
    <mergeCell ref="A15:O15"/>
    <mergeCell ref="F16:J16"/>
    <mergeCell ref="L16:P16"/>
  </mergeCells>
  <phoneticPr fontId="1" type="noConversion"/>
  <pageMargins left="0.55118110236220474" right="0.15748031496062992" top="0.98425196850393704" bottom="0.98425196850393704" header="0.51181102362204722" footer="0.51181102362204722"/>
  <pageSetup paperSize="9" orientation="landscape"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Kūdras 19</vt:lpstr>
    </vt:vector>
  </TitlesOfParts>
  <Company>SIA "Ēka un Būve"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Rasma Berga</cp:lastModifiedBy>
  <cp:lastPrinted>2016-08-01T12:19:51Z</cp:lastPrinted>
  <dcterms:created xsi:type="dcterms:W3CDTF">2015-06-10T06:06:47Z</dcterms:created>
  <dcterms:modified xsi:type="dcterms:W3CDTF">2016-11-08T15:29:15Z</dcterms:modified>
</cp:coreProperties>
</file>